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00" windowHeight="7620"/>
  </bookViews>
  <sheets>
    <sheet name="روکش" sheetId="1" r:id="rId1"/>
    <sheet name="بند 2" sheetId="10" r:id="rId2"/>
    <sheet name="بند3" sheetId="6" r:id="rId3"/>
    <sheet name="بند6" sheetId="7" r:id="rId4"/>
    <sheet name="بند7" sheetId="8" r:id="rId5"/>
    <sheet name="بند11" sheetId="3" r:id="rId6"/>
    <sheet name="بند 12" sheetId="9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بند6!$B$3:$C$23</definedName>
    <definedName name="A_AYED_NASHODE" localSheetId="3">#REF!</definedName>
    <definedName name="A_AYED_NASHODE" localSheetId="4">#REF!</definedName>
    <definedName name="A_AYED_NASHODE">#REF!</definedName>
    <definedName name="AV" localSheetId="3">#REF!</definedName>
    <definedName name="AV" localSheetId="4">#REF!</definedName>
    <definedName name="AV">#REF!</definedName>
    <definedName name="AYEDNASHODEH93" localSheetId="3">#REF!</definedName>
    <definedName name="AYEDNASHODEH93" localSheetId="4">#REF!</definedName>
    <definedName name="AYEDNASHODEH93">#REF!</definedName>
    <definedName name="bed">'[1]تراز 6 ستونی دارایی ثابت'!$BT$3:$BT$834</definedName>
    <definedName name="bes">'[1]تراز 6 ستونی دارایی ثابت'!$BU$3:$BU$783</definedName>
    <definedName name="BK_BED" localSheetId="3">#REF!</definedName>
    <definedName name="BK_BED" localSheetId="4">#REF!</definedName>
    <definedName name="BK_BED">#REF!</definedName>
    <definedName name="BL_BES" localSheetId="3">#REF!</definedName>
    <definedName name="BL_BES" localSheetId="4">#REF!</definedName>
    <definedName name="BL_BES">#REF!</definedName>
    <definedName name="BM_BED" localSheetId="3">#REF!</definedName>
    <definedName name="BM_BED" localSheetId="4">#REF!</definedName>
    <definedName name="BM_BED">#REF!</definedName>
    <definedName name="BN_BES" localSheetId="3">#REF!</definedName>
    <definedName name="BN_BES" localSheetId="4">#REF!</definedName>
    <definedName name="BN_BES">#REF!</definedName>
    <definedName name="BO_BED" localSheetId="3">#REF!</definedName>
    <definedName name="BO_BED" localSheetId="4">#REF!</definedName>
    <definedName name="BO_BED">#REF!</definedName>
    <definedName name="BP_BES" localSheetId="3">#REF!</definedName>
    <definedName name="BP_BES" localSheetId="4">#REF!</definedName>
    <definedName name="BP_BES">#REF!</definedName>
    <definedName name="BQ_BED" localSheetId="3">#REF!</definedName>
    <definedName name="BQ_BED" localSheetId="4">#REF!</definedName>
    <definedName name="BQ_BED">#REF!</definedName>
    <definedName name="BR_BES" localSheetId="3">#REF!</definedName>
    <definedName name="BR_BES" localSheetId="4">#REF!</definedName>
    <definedName name="BR_BES">#REF!</definedName>
    <definedName name="BS" localSheetId="3">#REF!</definedName>
    <definedName name="BS" localSheetId="4">#REF!</definedName>
    <definedName name="BS">#REF!</definedName>
    <definedName name="BT_BED" localSheetId="3">#REF!</definedName>
    <definedName name="BT_BED" localSheetId="4">#REF!</definedName>
    <definedName name="BT_BED">#REF!</definedName>
    <definedName name="BU_BES" localSheetId="3">#REF!</definedName>
    <definedName name="BU_BES" localSheetId="4">#REF!</definedName>
    <definedName name="BU_BES">#REF!</definedName>
    <definedName name="BV_BED" localSheetId="3">#REF!</definedName>
    <definedName name="BV_BED" localSheetId="4">#REF!</definedName>
    <definedName name="BV_BED">#REF!</definedName>
    <definedName name="BW_BES" localSheetId="3">#REF!</definedName>
    <definedName name="BW_BES" localSheetId="4">#REF!</definedName>
    <definedName name="BW_BES">#REF!</definedName>
    <definedName name="COD_AYEDNASHODEH93" localSheetId="3">#REF!</definedName>
    <definedName name="COD_AYEDNASHODEH93" localSheetId="4">#REF!</definedName>
    <definedName name="COD_AYEDNASHODEH93">#REF!</definedName>
    <definedName name="Code_khesaratMoavagh" localSheetId="3">#REF!</definedName>
    <definedName name="Code_khesaratMoavagh" localSheetId="4">#REF!</definedName>
    <definedName name="Code_khesaratMoavagh">#REF!</definedName>
    <definedName name="Code_RiskeMonghazinashode" localSheetId="3">#REF!</definedName>
    <definedName name="Code_RiskeMonghazinashode" localSheetId="4">#REF!</definedName>
    <definedName name="Code_RiskeMonghazinashode">#REF!</definedName>
    <definedName name="KhesaratMoavagh_etekaiee" localSheetId="3">#REF!</definedName>
    <definedName name="KhesaratMoavagh_etekaiee" localSheetId="4">#REF!</definedName>
    <definedName name="KhesaratMoavagh_etekaiee">#REF!</definedName>
    <definedName name="kode_tafzil">'[1]تراز 6 ستونی دارایی ثابت'!$A$3:$A$65536</definedName>
    <definedName name="kole_khesaratMoavagh" localSheetId="3">#REF!</definedName>
    <definedName name="kole_khesaratMoavagh" localSheetId="4">#REF!</definedName>
    <definedName name="kole_khesaratMoavagh">#REF!</definedName>
    <definedName name="MABLAGH" localSheetId="3">#REF!</definedName>
    <definedName name="MABLAGH" localSheetId="4">#REF!</definedName>
    <definedName name="MABLAGH">#REF!</definedName>
    <definedName name="_xlnm.Print_Area" localSheetId="3">بند6!$A$1:$C$27</definedName>
    <definedName name="_xlnm.Print_Area" localSheetId="0">روکش!$A$1:$E$17</definedName>
    <definedName name="RADIF" localSheetId="3">#REF!</definedName>
    <definedName name="RADIF" localSheetId="4">#REF!</definedName>
    <definedName name="RADIF">#REF!</definedName>
    <definedName name="U_BES" localSheetId="3">#REF!</definedName>
    <definedName name="U_BES" localSheetId="4">#REF!</definedName>
    <definedName name="U_BES">#REF!</definedName>
    <definedName name="بدهکار_دفاتر" localSheetId="3">#REF!</definedName>
    <definedName name="بدهکار_دفاتر" localSheetId="4">#REF!</definedName>
    <definedName name="بدهکار_دفاتر">#REF!</definedName>
    <definedName name="بستانکار_دفاتر" localSheetId="3">#REF!</definedName>
    <definedName name="بستانکار_دفاتر" localSheetId="4">#REF!</definedName>
    <definedName name="بستانکار_دفاتر">#REF!</definedName>
    <definedName name="پ" localSheetId="3">#REF!</definedName>
    <definedName name="پ" localSheetId="4">#REF!</definedName>
    <definedName name="پ">#REF!</definedName>
    <definedName name="پوند_14_ریالی" localSheetId="3">#REF!</definedName>
    <definedName name="پوند_14_ریالی" localSheetId="4">#REF!</definedName>
    <definedName name="پوند_14_ریالی">#REF!</definedName>
    <definedName name="تراز_تفضیلی_بدهکار" localSheetId="3">#REF!</definedName>
    <definedName name="تراز_تفضیلی_بدهکار" localSheetId="4">#REF!</definedName>
    <definedName name="تراز_تفضیلی_بدهکار">#REF!</definedName>
    <definedName name="تراز_تفضیلی_بستانکار" localSheetId="3">#REF!</definedName>
    <definedName name="تراز_تفضیلی_بستانکار" localSheetId="4">#REF!</definedName>
    <definedName name="تراز_تفضیلی_بستانکار">#REF!</definedName>
    <definedName name="ترکیب113" localSheetId="3">#REF!</definedName>
    <definedName name="ترکیب113" localSheetId="4">#REF!</definedName>
    <definedName name="ترکیب113">#REF!</definedName>
    <definedName name="ترکیب311" localSheetId="3">#REF!</definedName>
    <definedName name="ترکیب311" localSheetId="4">#REF!</definedName>
    <definedName name="ترکیب311">#REF!</definedName>
    <definedName name="تسهیم" localSheetId="3">#REF!</definedName>
    <definedName name="تسهیم" localSheetId="4">#REF!</definedName>
    <definedName name="تسهیم">#REF!</definedName>
    <definedName name="تفضیلی_مانده_بدهکار" localSheetId="3">#REF!</definedName>
    <definedName name="تفضیلی_مانده_بدهکار" localSheetId="4">#REF!</definedName>
    <definedName name="تفضیلی_مانده_بدهکار">#REF!</definedName>
    <definedName name="تفضیلی_مانده_بستانکار" localSheetId="3">#REF!</definedName>
    <definedName name="تفضیلی_مانده_بستانکار" localSheetId="4">#REF!</definedName>
    <definedName name="تفضیلی_مانده_بستانکار">#REF!</definedName>
    <definedName name="تکمیلی_حوادث_طبیعی_92ذخیره_سال_قبل_شرکت" localSheetId="3">#REF!</definedName>
    <definedName name="تکمیلی_حوادث_طبیعی_92ذخیره_سال_قبل_شرکت" localSheetId="4">#REF!</definedName>
    <definedName name="تکمیلی_حوادث_طبیعی_92ذخیره_سال_قبل_شرکت">#REF!</definedName>
    <definedName name="تکمیلی_حوادث_طبیعی_92سهم_نگهداری" localSheetId="3">#REF!</definedName>
    <definedName name="تکمیلی_حوادث_طبیعی_92سهم_نگهداری" localSheetId="4">#REF!</definedName>
    <definedName name="تکمیلی_حوادث_طبیعی_92سهم_نگهداری">#REF!</definedName>
    <definedName name="تکمیلی_حوادث_طبیعی_حق_بیمه_واگذاری92" localSheetId="3">#REF!</definedName>
    <definedName name="تکمیلی_حوادث_طبیعی_حق_بیمه_واگذاری92" localSheetId="4">#REF!</definedName>
    <definedName name="تکمیلی_حوادث_طبیعی_حق_بیمه_واگذاری92">#REF!</definedName>
    <definedName name="تکمیلی_حوادث_طبیعی_حق_بیمه92" localSheetId="3">#REF!</definedName>
    <definedName name="تکمیلی_حوادث_طبیعی_حق_بیمه92" localSheetId="4">#REF!</definedName>
    <definedName name="تکمیلی_حوادث_طبیعی_حق_بیمه92">#REF!</definedName>
    <definedName name="تکمیلی_حوادث_طبیعی92ذخیره_منهای_مازاد20" localSheetId="3">#REF!</definedName>
    <definedName name="تکمیلی_حوادث_طبیعی92ذخیره_منهای_مازاد20" localSheetId="4">#REF!</definedName>
    <definedName name="تکمیلی_حوادث_طبیعی92ذخیره_منهای_مازاد20">#REF!</definedName>
    <definedName name="ث" localSheetId="3">#REF!</definedName>
    <definedName name="ث" localSheetId="4">#REF!</definedName>
    <definedName name="ث">#REF!</definedName>
    <definedName name="ج" localSheetId="3">#REF!</definedName>
    <definedName name="ج" localSheetId="4">#REF!</definedName>
    <definedName name="ج">#REF!</definedName>
    <definedName name="چ" localSheetId="3">#REF!</definedName>
    <definedName name="چ" localSheetId="4">#REF!</definedName>
    <definedName name="چ">#REF!</definedName>
    <definedName name="ح" localSheetId="3">#REF!</definedName>
    <definedName name="ح" localSheetId="4">#REF!</definedName>
    <definedName name="ح">#REF!</definedName>
    <definedName name="حق_بیمه_برگشتی" localSheetId="3">#REF!</definedName>
    <definedName name="حق_بیمه_برگشتی" localSheetId="4">#REF!</definedName>
    <definedName name="حق_بیمه_برگشتی">#REF!</definedName>
    <definedName name="حق_بیمه_صادره" localSheetId="3">#REF!</definedName>
    <definedName name="حق_بیمه_صادره" localSheetId="4">#REF!</definedName>
    <definedName name="حق_بیمه_صادره">#REF!</definedName>
    <definedName name="حق_بیمه_قبولی" localSheetId="3">#REF!</definedName>
    <definedName name="حق_بیمه_قبولی" localSheetId="4">#REF!</definedName>
    <definedName name="حق_بیمه_قبولی">#REF!</definedName>
    <definedName name="حق_بیمه_یادداشت41" localSheetId="3">#REF!</definedName>
    <definedName name="حق_بیمه_یادداشت41" localSheetId="4">#REF!</definedName>
    <definedName name="حق_بیمه_یادداشت41">#REF!</definedName>
    <definedName name="خ" localSheetId="3">#REF!</definedName>
    <definedName name="خ" localSheetId="4">#REF!</definedName>
    <definedName name="خ">#REF!</definedName>
    <definedName name="خسارت_معوق_ذخیره_خسارت_معوق_کل92" localSheetId="3">#REF!</definedName>
    <definedName name="خسارت_معوق_ذخیره_خسارت_معوق_کل92" localSheetId="4">#REF!</definedName>
    <definedName name="خسارت_معوق_ذخیره_خسارت_معوق_کل92">#REF!</definedName>
    <definedName name="خسارت_معوق_سهم_اتکایی_92" localSheetId="3">#REF!</definedName>
    <definedName name="خسارت_معوق_سهم_اتکایی_92" localSheetId="4">#REF!</definedName>
    <definedName name="خسارت_معوق_سهم_اتکایی_92">#REF!</definedName>
    <definedName name="خسارت_معوق_سهم_اتکایی91" localSheetId="3">#REF!</definedName>
    <definedName name="خسارت_معوق_سهم_اتکایی91" localSheetId="4">#REF!</definedName>
    <definedName name="خسارت_معوق_سهم_اتکایی91">#REF!</definedName>
    <definedName name="خسارت_معوق_سهم_نگهداری91" localSheetId="3">#REF!</definedName>
    <definedName name="خسارت_معوق_سهم_نگهداری91" localSheetId="4">#REF!</definedName>
    <definedName name="خسارت_معوق_سهم_نگهداری91">#REF!</definedName>
    <definedName name="خسارت_معوق_سهم_نگهداری92" localSheetId="3">#REF!</definedName>
    <definedName name="خسارت_معوق_سهم_نگهداری92" localSheetId="4">#REF!</definedName>
    <definedName name="خسارت_معوق_سهم_نگهداری92">#REF!</definedName>
    <definedName name="درهم_14_ریالی" localSheetId="3">#REF!</definedName>
    <definedName name="درهم_14_ریالی" localSheetId="4">#REF!</definedName>
    <definedName name="درهم_14_ریالی">#REF!</definedName>
    <definedName name="ذخیره_برگشت_حق_بیمه" localSheetId="3">#REF!</definedName>
    <definedName name="ذخیره_برگشت_حق_بیمه" localSheetId="4">#REF!</definedName>
    <definedName name="ذخیره_برگشت_حق_بیمه">#REF!</definedName>
    <definedName name="ذخیره_برگشتی93" localSheetId="3">#REF!</definedName>
    <definedName name="ذخیره_برگشتی93" localSheetId="4">#REF!</definedName>
    <definedName name="ذخیره_برگشتی93">#REF!</definedName>
    <definedName name="ذخیره_خسارت_معوق_اتکایی93" localSheetId="3">#REF!</definedName>
    <definedName name="ذخیره_خسارت_معوق_اتکایی93" localSheetId="4">#REF!</definedName>
    <definedName name="ذخیره_خسارت_معوق_اتکایی93">#REF!</definedName>
    <definedName name="ذخیره_خسارت_معوق_کل91" localSheetId="3">#REF!</definedName>
    <definedName name="ذخیره_خسارت_معوق_کل91" localSheetId="4">#REF!</definedName>
    <definedName name="ذخیره_خسارت_معوق_کل91">#REF!</definedName>
    <definedName name="ذخیره_خسارت_معوق92" localSheetId="3">#REF!</definedName>
    <definedName name="ذخیره_خسارت_معوق92" localSheetId="4">#REF!</definedName>
    <definedName name="ذخیره_خسارت_معوق92">#REF!</definedName>
    <definedName name="ذخیره_خسارت_معوق93" localSheetId="3">#REF!</definedName>
    <definedName name="ذخیره_خسارت_معوق93" localSheetId="4">#REF!</definedName>
    <definedName name="ذخیره_خسارت_معوق93">#REF!</definedName>
    <definedName name="ذخیره_ریسکهای_منقضی_نشده_91_حق_بیمه_صادره_کل" localSheetId="3">#REF!</definedName>
    <definedName name="ذخیره_ریسکهای_منقضی_نشده_91_حق_بیمه_صادره_کل" localSheetId="4">#REF!</definedName>
    <definedName name="ذخیره_ریسکهای_منقضی_نشده_91_حق_بیمه_صادره_کل">#REF!</definedName>
    <definedName name="ذخیره_ریسکهای_منقضی_نشده_91_حق_بیمه_عاید_نشده_کل_پایان_دوره" localSheetId="3">#REF!</definedName>
    <definedName name="ذخیره_ریسکهای_منقضی_نشده_91_حق_بیمه_عاید_نشده_کل_پایان_دوره" localSheetId="4">#REF!</definedName>
    <definedName name="ذخیره_ریسکهای_منقضی_نشده_91_حق_بیمه_عاید_نشده_کل_پایان_دوره">#REF!</definedName>
    <definedName name="ذخیره_ریسکهای_منقضی_نشده_91_حق_بیمه_عایدنشده" localSheetId="3">#REF!</definedName>
    <definedName name="ذخیره_ریسکهای_منقضی_نشده_91_حق_بیمه_عایدنشده" localSheetId="4">#REF!</definedName>
    <definedName name="ذخیره_ریسکهای_منقضی_نشده_91_حق_بیمه_عایدنشده">#REF!</definedName>
    <definedName name="ذخیره_ریسکهای_منقضی_نشده_91_خسارات_معوق_کل" localSheetId="3">#REF!</definedName>
    <definedName name="ذخیره_ریسکهای_منقضی_نشده_91_خسارات_معوق_کل" localSheetId="4">#REF!</definedName>
    <definedName name="ذخیره_ریسکهای_منقضی_نشده_91_خسارات_معوق_کل">#REF!</definedName>
    <definedName name="ذخیره_ریسکهای_منقضی_نشده_91_خسارات_معوق_کل_اول_دوره" localSheetId="3">#REF!</definedName>
    <definedName name="ذخیره_ریسکهای_منقضی_نشده_91_خسارات_معوق_کل_اول_دوره" localSheetId="4">#REF!</definedName>
    <definedName name="ذخیره_ریسکهای_منقضی_نشده_91_خسارات_معوق_کل_اول_دوره">#REF!</definedName>
    <definedName name="ذخیره_ریسکهای_منقضی_نشده_91_خسارت_پرداختی" localSheetId="3">#REF!</definedName>
    <definedName name="ذخیره_ریسکهای_منقضی_نشده_91_خسارت_پرداختی" localSheetId="4">#REF!</definedName>
    <definedName name="ذخیره_ریسکهای_منقضی_نشده_91_خسارت_پرداختی">#REF!</definedName>
    <definedName name="ذخیره_ریسکهای_منقضی_نشده_92_حق_بیمه_صادره_کل" localSheetId="3">#REF!</definedName>
    <definedName name="ذخیره_ریسکهای_منقضی_نشده_92_حق_بیمه_صادره_کل" localSheetId="4">#REF!</definedName>
    <definedName name="ذخیره_ریسکهای_منقضی_نشده_92_حق_بیمه_صادره_کل">#REF!</definedName>
    <definedName name="ذخیره_ریسکهای_منقضی_نشده_92_حق_بیمه_عاید_نشده_کل_پایان_دوره" localSheetId="3">#REF!</definedName>
    <definedName name="ذخیره_ریسکهای_منقضی_نشده_92_حق_بیمه_عاید_نشده_کل_پایان_دوره" localSheetId="4">#REF!</definedName>
    <definedName name="ذخیره_ریسکهای_منقضی_نشده_92_حق_بیمه_عاید_نشده_کل_پایان_دوره">#REF!</definedName>
    <definedName name="ذخیره_ریسکهای_منقضی_نشده_92_حق_بیمه_عایدنشده" localSheetId="3">#REF!</definedName>
    <definedName name="ذخیره_ریسکهای_منقضی_نشده_92_حق_بیمه_عایدنشده" localSheetId="4">#REF!</definedName>
    <definedName name="ذخیره_ریسکهای_منقضی_نشده_92_حق_بیمه_عایدنشده">#REF!</definedName>
    <definedName name="ذخیره_ریسکهای_منقضی_نشده_92_خسارات_معوق_کل" localSheetId="3">#REF!</definedName>
    <definedName name="ذخیره_ریسکهای_منقضی_نشده_92_خسارات_معوق_کل" localSheetId="4">#REF!</definedName>
    <definedName name="ذخیره_ریسکهای_منقضی_نشده_92_خسارات_معوق_کل">#REF!</definedName>
    <definedName name="ذخیره_ریسکهای_منقضی_نشده_92_خسارات_معوق_کل_اول_دوره" localSheetId="3">#REF!</definedName>
    <definedName name="ذخیره_ریسکهای_منقضی_نشده_92_خسارات_معوق_کل_اول_دوره" localSheetId="4">#REF!</definedName>
    <definedName name="ذخیره_ریسکهای_منقضی_نشده_92_خسارات_معوق_کل_اول_دوره">#REF!</definedName>
    <definedName name="ذخیره_ریسکهای_منقضی_نشده_92_خسارت_پرداختی" localSheetId="3">#REF!</definedName>
    <definedName name="ذخیره_ریسکهای_منقضی_نشده_92_خسارت_پرداختی" localSheetId="4">#REF!</definedName>
    <definedName name="ذخیره_ریسکهای_منقضی_نشده_92_خسارت_پرداختی">#REF!</definedName>
    <definedName name="ذخیره_عایدنشده" localSheetId="3">#REF!</definedName>
    <definedName name="ذخیره_عایدنشده" localSheetId="4">#REF!</definedName>
    <definedName name="ذخیره_عایدنشده">#REF!</definedName>
    <definedName name="ردیف_کاربرگ">[2]Sheet2!$A$2:$A$228</definedName>
    <definedName name="ریسکهای_منقضی_نشده_حق_بیمه_صادره_کل92" localSheetId="3">#REF!</definedName>
    <definedName name="ریسکهای_منقضی_نشده_حق_بیمه_صادره_کل92" localSheetId="4">#REF!</definedName>
    <definedName name="ریسکهای_منقضی_نشده_حق_بیمه_صادره_کل92">#REF!</definedName>
    <definedName name="ریسکهای_منقضی_نشده_حق_بیمه_عایدنشده_کل_اول_دوره92" localSheetId="3">#REF!</definedName>
    <definedName name="ریسکهای_منقضی_نشده_حق_بیمه_عایدنشده_کل_اول_دوره92" localSheetId="4">#REF!</definedName>
    <definedName name="ریسکهای_منقضی_نشده_حق_بیمه_عایدنشده_کل_اول_دوره92">#REF!</definedName>
    <definedName name="ریسکهای_منقضی_نشده_حق_بیمه_عایدنشده_کل_پایان_دوره92" localSheetId="3">#REF!</definedName>
    <definedName name="ریسکهای_منقضی_نشده_حق_بیمه_عایدنشده_کل_پایان_دوره92" localSheetId="4">#REF!</definedName>
    <definedName name="ریسکهای_منقضی_نشده_حق_بیمه_عایدنشده_کل_پایان_دوره92">#REF!</definedName>
    <definedName name="ریسکهای_منقضی_نشده_خسارت_پرداختی92" localSheetId="3">#REF!</definedName>
    <definedName name="ریسکهای_منقضی_نشده_خسارت_پرداختی92" localSheetId="4">#REF!</definedName>
    <definedName name="ریسکهای_منقضی_نشده_خسارت_پرداختی92">#REF!</definedName>
    <definedName name="ریسکهای_منقضی_نشده_خسارت_معوق_کل92" localSheetId="3">#REF!</definedName>
    <definedName name="ریسکهای_منقضی_نشده_خسارت_معوق_کل92" localSheetId="4">#REF!</definedName>
    <definedName name="ریسکهای_منقضی_نشده_خسارت_معوق_کل92">#REF!</definedName>
    <definedName name="ریسکهای_منقضی_نشده_خسارت_واقع_شده_کل92" localSheetId="3">#REF!</definedName>
    <definedName name="ریسکهای_منقضی_نشده_خسارت_واقع_شده_کل92" localSheetId="4">#REF!</definedName>
    <definedName name="ریسکهای_منقضی_نشده_خسارت_واقع_شده_کل92">#REF!</definedName>
    <definedName name="ریسکهای_منقضی_نشده_ذخیره_ماده9_سال91" localSheetId="3">#REF!</definedName>
    <definedName name="ریسکهای_منقضی_نشده_ذخیره_ماده9_سال91" localSheetId="4">#REF!</definedName>
    <definedName name="ریسکهای_منقضی_نشده_ذخیره_ماده9_سال91">#REF!</definedName>
    <definedName name="ریسکهای_منقضی_نشده_ذخیره_ماده9_سال92" localSheetId="3">#REF!</definedName>
    <definedName name="ریسکهای_منقضی_نشده_ذخیره_ماده9_سال92" localSheetId="4">#REF!</definedName>
    <definedName name="ریسکهای_منقضی_نشده_ذخیره_ماده9_سال92">#REF!</definedName>
    <definedName name="ریسکهای_منقضی_نشده_ضریب_خسارت92" localSheetId="3">#REF!</definedName>
    <definedName name="ریسکهای_منقضی_نشده_ضریب_خسارت92" localSheetId="4">#REF!</definedName>
    <definedName name="ریسکهای_منقضی_نشده_ضریب_خسارت92">#REF!</definedName>
    <definedName name="ریسکهای_منقضی_نشده92_حق_بیمه" localSheetId="3">#REF!</definedName>
    <definedName name="ریسکهای_منقضی_نشده92_حق_بیمه" localSheetId="4">#REF!</definedName>
    <definedName name="ریسکهای_منقضی_نشده92_حق_بیمه">#REF!</definedName>
    <definedName name="ریسکهای_منقضی_نشده92_حق_بیمه_عاید_نشده" localSheetId="3">#REF!</definedName>
    <definedName name="ریسکهای_منقضی_نشده92_حق_بیمه_عاید_نشده" localSheetId="4">#REF!</definedName>
    <definedName name="ریسکهای_منقضی_نشده92_حق_بیمه_عاید_نشده">#REF!</definedName>
    <definedName name="ریسکهای_منقضی_نشده92_حق_بیمه_عایدنشده_آخر" localSheetId="3">#REF!</definedName>
    <definedName name="ریسکهای_منقضی_نشده92_حق_بیمه_عایدنشده_آخر" localSheetId="4">#REF!</definedName>
    <definedName name="ریسکهای_منقضی_نشده92_حق_بیمه_عایدنشده_آخر">#REF!</definedName>
    <definedName name="ریسکهای_منقضی_نشده92_خسارت_پرداختی" localSheetId="3">#REF!</definedName>
    <definedName name="ریسکهای_منقضی_نشده92_خسارت_پرداختی" localSheetId="4">#REF!</definedName>
    <definedName name="ریسکهای_منقضی_نشده92_خسارت_پرداختی">#REF!</definedName>
    <definedName name="ریسکهای_منقضی_نشده92_خسارت_معوق" localSheetId="3">#REF!</definedName>
    <definedName name="ریسکهای_منقضی_نشده92_خسارت_معوق" localSheetId="4">#REF!</definedName>
    <definedName name="ریسکهای_منقضی_نشده92_خسارت_معوق">#REF!</definedName>
    <definedName name="ریسکهای_منقضی_نشده92_خسارت_معوق_اول_دوره" localSheetId="3">#REF!</definedName>
    <definedName name="ریسکهای_منقضی_نشده92_خسارت_معوق_اول_دوره" localSheetId="4">#REF!</definedName>
    <definedName name="ریسکهای_منقضی_نشده92_خسارت_معوق_اول_دوره">#REF!</definedName>
    <definedName name="ریسکهای_منقضی_نشده92_ذخیره_ریسک_ماده9" localSheetId="3">#REF!</definedName>
    <definedName name="ریسکهای_منقضی_نشده92_ذخیره_ریسک_ماده9" localSheetId="4">#REF!</definedName>
    <definedName name="ریسکهای_منقضی_نشده92_ذخیره_ریسک_ماده9">#REF!</definedName>
    <definedName name="رینگیت_14_ریالی" localSheetId="3">#REF!</definedName>
    <definedName name="رینگیت_14_ریالی" localSheetId="4">#REF!</definedName>
    <definedName name="رینگیت_14_ریالی">#REF!</definedName>
    <definedName name="سایر_ذخایرفنی_ضمائم_یادداشت43" localSheetId="3">#REF!</definedName>
    <definedName name="سایر_ذخایرفنی_ضمائم_یادداشت43" localSheetId="4">#REF!</definedName>
    <definedName name="سایر_ذخایرفنی_ضمائم_یادداشت43">#REF!</definedName>
    <definedName name="سهم_اتکایی" localSheetId="3">#REF!</definedName>
    <definedName name="سهم_اتکایی" localSheetId="4">#REF!</definedName>
    <definedName name="سهم_اتکایی">#REF!</definedName>
    <definedName name="سهم_اتکایی_خسارت_معوق92" localSheetId="3">#REF!</definedName>
    <definedName name="سهم_اتکایی_خسارت_معوق92" localSheetId="4">#REF!</definedName>
    <definedName name="سهم_اتکایی_خسارت_معوق92">#REF!</definedName>
    <definedName name="سهم_نگهداری_18_برگشتی" localSheetId="3">#REF!</definedName>
    <definedName name="سهم_نگهداری_18_برگشتی" localSheetId="4">#REF!</definedName>
    <definedName name="سهم_نگهداری_18_برگشتی">#REF!</definedName>
    <definedName name="سهم_نگهداری_2_18" localSheetId="3">#REF!</definedName>
    <definedName name="سهم_نگهداری_2_18" localSheetId="4">#REF!</definedName>
    <definedName name="سهم_نگهداری_2_18">#REF!</definedName>
    <definedName name="شرح" localSheetId="3">#REF!</definedName>
    <definedName name="شرح" localSheetId="4">#REF!</definedName>
    <definedName name="شرح">#REF!</definedName>
    <definedName name="شماره_سند" localSheetId="3">#REF!</definedName>
    <definedName name="شماره_سند" localSheetId="4">#REF!</definedName>
    <definedName name="شماره_سند">#REF!</definedName>
    <definedName name="ص" localSheetId="3">#REF!</definedName>
    <definedName name="ص" localSheetId="4">#REF!</definedName>
    <definedName name="ص">#REF!</definedName>
    <definedName name="طبقه_بندی_بدهکار" localSheetId="3">#REF!</definedName>
    <definedName name="طبقه_بندی_بدهکار" localSheetId="4">#REF!</definedName>
    <definedName name="طبقه_بندی_بدهکار">#REF!</definedName>
    <definedName name="طبقه_بندی_بستانکار" localSheetId="3">#REF!</definedName>
    <definedName name="طبقه_بندی_بستانکار" localSheetId="4">#REF!</definedName>
    <definedName name="طبقه_بندی_بستانکار">#REF!</definedName>
    <definedName name="طبقه_بندی_تفضیلی_بدهکار" localSheetId="3">#REF!</definedName>
    <definedName name="طبقه_بندی_تفضیلی_بدهکار" localSheetId="4">#REF!</definedName>
    <definedName name="طبقه_بندی_تفضیلی_بدهکار">#REF!</definedName>
    <definedName name="طبقه_بندی_تفضیلی_بستانکار" localSheetId="3">#REF!</definedName>
    <definedName name="طبقه_بندی_تفضیلی_بستانکار" localSheetId="4">#REF!</definedName>
    <definedName name="طبقه_بندی_تفضیلی_بستانکار">#REF!</definedName>
    <definedName name="طبقه_بندی_مطالبات92" localSheetId="3">#REF!</definedName>
    <definedName name="طبقه_بندی_مطالبات92" localSheetId="4">#REF!</definedName>
    <definedName name="طبقه_بندی_مطالبات92">#REF!</definedName>
    <definedName name="ع" localSheetId="3">#REF!</definedName>
    <definedName name="ع" localSheetId="4">#REF!</definedName>
    <definedName name="ع">#REF!</definedName>
    <definedName name="عایدنشده_قانونی_92_واگذاری_اجباری" localSheetId="3">#REF!</definedName>
    <definedName name="عایدنشده_قانونی_92_واگذاری_اجباری" localSheetId="4">#REF!</definedName>
    <definedName name="عایدنشده_قانونی_92_واگذاری_اجباری">#REF!</definedName>
    <definedName name="عایدنشده_قانونی_92_واگذاری_اختیاری" localSheetId="3">#REF!</definedName>
    <definedName name="عایدنشده_قانونی_92_واگذاری_اختیاری" localSheetId="4">#REF!</definedName>
    <definedName name="عایدنشده_قانونی_92_واگذاری_اختیاری">#REF!</definedName>
    <definedName name="غ" localSheetId="3">#REF!</definedName>
    <definedName name="غ" localSheetId="4">#REF!</definedName>
    <definedName name="غ">#REF!</definedName>
    <definedName name="ف" localSheetId="3">#REF!</definedName>
    <definedName name="ف" localSheetId="4">#REF!</definedName>
    <definedName name="ف">#REF!</definedName>
    <definedName name="ق" localSheetId="3">#REF!</definedName>
    <definedName name="ق" localSheetId="4">#REF!</definedName>
    <definedName name="ق">#REF!</definedName>
    <definedName name="ک" localSheetId="3">#REF!</definedName>
    <definedName name="ک" localSheetId="4">#REF!</definedName>
    <definedName name="ک">#REF!</definedName>
    <definedName name="کد_بیمه_گذار_یادداشت41" localSheetId="3">#REF!</definedName>
    <definedName name="کد_بیمه_گذار_یادداشت41" localSheetId="4">#REF!</definedName>
    <definedName name="کد_بیمه_گذار_یادداشت41">#REF!</definedName>
    <definedName name="کد_بیمه_گران_اتکایی" localSheetId="3">#REF!</definedName>
    <definedName name="کد_بیمه_گران_اتکایی" localSheetId="4">#REF!</definedName>
    <definedName name="کد_بیمه_گران_اتکایی">#REF!</definedName>
    <definedName name="کد_بیمه_گران_اتکایی2" localSheetId="3">#REF!</definedName>
    <definedName name="کد_بیمه_گران_اتکایی2" localSheetId="4">#REF!</definedName>
    <definedName name="کد_بیمه_گران_اتکایی2">#REF!</definedName>
    <definedName name="کد_تراز_تفضیلی" localSheetId="3">#REF!</definedName>
    <definedName name="کد_تراز_تفضیلی" localSheetId="4">#REF!</definedName>
    <definedName name="کد_تراز_تفضیلی">#REF!</definedName>
    <definedName name="کد_تراز_تفضیلی2" localSheetId="3">#REF!</definedName>
    <definedName name="کد_تراز_تفضیلی2" localSheetId="4">#REF!</definedName>
    <definedName name="کد_تراز_تفضیلی2">#REF!</definedName>
    <definedName name="کد_تراز_معین" localSheetId="3">#REF!</definedName>
    <definedName name="کد_تراز_معین" localSheetId="4">#REF!</definedName>
    <definedName name="کد_تراز_معین">#REF!</definedName>
    <definedName name="کد_تفضیلی_113" localSheetId="3">#REF!</definedName>
    <definedName name="کد_تفضیلی_113" localSheetId="4">#REF!</definedName>
    <definedName name="کد_تفضیلی_113">#REF!</definedName>
    <definedName name="کد_تفضیلی_311" localSheetId="3">#REF!</definedName>
    <definedName name="کد_تفضیلی_311" localSheetId="4">#REF!</definedName>
    <definedName name="کد_تفضیلی_311">#REF!</definedName>
    <definedName name="کد_تفضیلی_دارایی_ثابت" localSheetId="3">#REF!</definedName>
    <definedName name="کد_تفضیلی_دارایی_ثابت" localSheetId="4">#REF!</definedName>
    <definedName name="کد_تفضیلی_دارایی_ثابت">#REF!</definedName>
    <definedName name="کد_تکمیلی_حوادث_طبیعی92" localSheetId="3">#REF!</definedName>
    <definedName name="کد_تکمیلی_حوادث_طبیعی92" localSheetId="4">#REF!</definedName>
    <definedName name="کد_تکمیلی_حوادث_طبیعی92">#REF!</definedName>
    <definedName name="کد_خسارت_معوق91" localSheetId="3">#REF!</definedName>
    <definedName name="کد_خسارت_معوق91" localSheetId="4">#REF!</definedName>
    <definedName name="کد_خسارت_معوق91">#REF!</definedName>
    <definedName name="کد_خسارت_معوق92" localSheetId="3">#REF!</definedName>
    <definedName name="کد_خسارت_معوق92" localSheetId="4">#REF!</definedName>
    <definedName name="کد_خسارت_معوق92">#REF!</definedName>
    <definedName name="کد_دارایی_ثابت" localSheetId="3">#REF!</definedName>
    <definedName name="کد_دارایی_ثابت" localSheetId="4">#REF!</definedName>
    <definedName name="کد_دارایی_ثابت">#REF!</definedName>
    <definedName name="کد_دفاتر" localSheetId="3">#REF!</definedName>
    <definedName name="کد_دفاتر" localSheetId="4">#REF!</definedName>
    <definedName name="کد_دفاتر">#REF!</definedName>
    <definedName name="کد_ذخیره_برگشتی" localSheetId="3">#REF!</definedName>
    <definedName name="کد_ذخیره_برگشتی" localSheetId="4">#REF!</definedName>
    <definedName name="کد_ذخیره_برگشتی">#REF!</definedName>
    <definedName name="کد_ذخیره_برگشتی_93" localSheetId="3">#REF!</definedName>
    <definedName name="کد_ذخیره_برگشتی_93" localSheetId="4">#REF!</definedName>
    <definedName name="کد_ذخیره_برگشتی_93">#REF!</definedName>
    <definedName name="کد_ذخیره_خسارت_معوق92" localSheetId="3">#REF!</definedName>
    <definedName name="کد_ذخیره_خسارت_معوق92" localSheetId="4">#REF!</definedName>
    <definedName name="کد_ذخیره_خسارت_معوق92">#REF!</definedName>
    <definedName name="کد_ذخیره_خسارت_معوق93" localSheetId="3">#REF!</definedName>
    <definedName name="کد_ذخیره_خسارت_معوق93" localSheetId="4">#REF!</definedName>
    <definedName name="کد_ذخیره_خسارت_معوق93">#REF!</definedName>
    <definedName name="کد_ریسکهای_منقضی_نشده_91" localSheetId="3">#REF!</definedName>
    <definedName name="کد_ریسکهای_منقضی_نشده_91" localSheetId="4">#REF!</definedName>
    <definedName name="کد_ریسکهای_منقضی_نشده_91">#REF!</definedName>
    <definedName name="کد_ریسکهای_منقضی_نشده92" localSheetId="3">#REF!</definedName>
    <definedName name="کد_ریسکهای_منقضی_نشده92" localSheetId="4">#REF!</definedName>
    <definedName name="کد_ریسکهای_منقضی_نشده92">#REF!</definedName>
    <definedName name="کد_شرح_حساب_یادداشت_18_1" localSheetId="3">'[3]یادداشت 1-17'!#REF!</definedName>
    <definedName name="کد_شرح_حساب_یادداشت_18_1" localSheetId="4">'[3]یادداشت 1-17'!#REF!</definedName>
    <definedName name="کد_شرح_حساب_یادداشت_18_1">'[4]یادداشت 1-17'!#REF!</definedName>
    <definedName name="کد_شرح_کلی_عایدنشده_91" localSheetId="3">#REF!</definedName>
    <definedName name="کد_شرح_کلی_عایدنشده_91" localSheetId="4">#REF!</definedName>
    <definedName name="کد_شرح_کلی_عایدنشده_91">#REF!</definedName>
    <definedName name="کد_شرح_کلی_عایدنشده92" localSheetId="3">#REF!</definedName>
    <definedName name="کد_شرح_کلی_عایدنشده92" localSheetId="4">#REF!</definedName>
    <definedName name="کد_شرح_کلی_عایدنشده92">#REF!</definedName>
    <definedName name="کد_شرح_یادداشت_18_2" localSheetId="3">#REF!</definedName>
    <definedName name="کد_شرح_یادداشت_18_2" localSheetId="4">#REF!</definedName>
    <definedName name="کد_شرح_یادداشت_18_2">#REF!</definedName>
    <definedName name="کد_شرکتهای_بیمه_بدهکار" localSheetId="3">#REF!</definedName>
    <definedName name="کد_شرکتهای_بیمه_بدهکار" localSheetId="4">#REF!</definedName>
    <definedName name="کد_شرکتهای_بیمه_بدهکار">#REF!</definedName>
    <definedName name="کد_شرکتهای_بیمه_بستانکار" localSheetId="3">#REF!</definedName>
    <definedName name="کد_شرکتهای_بیمه_بستانکار" localSheetId="4">#REF!</definedName>
    <definedName name="کد_شرکتهای_بیمه_بستانکار">#REF!</definedName>
    <definedName name="کد_ضمائم_یادداشت43" localSheetId="3">#REF!</definedName>
    <definedName name="کد_ضمائم_یادداشت43" localSheetId="4">#REF!</definedName>
    <definedName name="کد_ضمائم_یادداشت43">#REF!</definedName>
    <definedName name="کد_یادداشت27_اتکایی_اجباری" localSheetId="3">'[3]یادداشت 28'!#REF!</definedName>
    <definedName name="کد_یادداشت27_اتکایی_اجباری" localSheetId="4">'[3]یادداشت 28'!#REF!</definedName>
    <definedName name="کد_یادداشت27_اتکایی_اجباری">'[5]نرخ رشد خسارت پرداختی'!#REF!</definedName>
    <definedName name="کد_یادداشت27_اتکایی_اختیاری" localSheetId="3">'[3]یادداشت 28'!#REF!</definedName>
    <definedName name="کد_یادداشت27_اتکایی_اختیاری" localSheetId="4">'[3]یادداشت 28'!#REF!</definedName>
    <definedName name="کد_یادداشت27_اتکایی_اختیاری">'[5]نرخ رشد خسارت پرداختی'!#REF!</definedName>
    <definedName name="کد18_ذخیره_برگشتی" localSheetId="3">#REF!</definedName>
    <definedName name="کد18_ذخیره_برگشتی" localSheetId="4">#REF!</definedName>
    <definedName name="کد18_ذخیره_برگشتی">#REF!</definedName>
    <definedName name="کل_حق_بیمه" localSheetId="3">#REF!</definedName>
    <definedName name="کل_حق_بیمه" localSheetId="4">#REF!</definedName>
    <definedName name="کل_حق_بیمه">#REF!</definedName>
    <definedName name="کلی_عایدنشده_ذخیره_حق_بیمه_عایدنشده_91" localSheetId="3">#REF!</definedName>
    <definedName name="کلی_عایدنشده_ذخیره_حق_بیمه_عایدنشده_91" localSheetId="4">#REF!</definedName>
    <definedName name="کلی_عایدنشده_ذخیره_حق_بیمه_عایدنشده_91">#REF!</definedName>
    <definedName name="کلی_عایدنشده_ذخیره_حق_بیمه_عایدنشده92" localSheetId="3">#REF!</definedName>
    <definedName name="کلی_عایدنشده_ذخیره_حق_بیمه_عایدنشده92" localSheetId="4">#REF!</definedName>
    <definedName name="کلی_عایدنشده_ذخیره_حق_بیمه_عایدنشده92">#REF!</definedName>
    <definedName name="کلی_عایدنشده_سهم_بیمه_گران_اتکایی_از_ذخایر91" localSheetId="3">#REF!</definedName>
    <definedName name="کلی_عایدنشده_سهم_بیمه_گران_اتکایی_از_ذخایر91" localSheetId="4">#REF!</definedName>
    <definedName name="کلی_عایدنشده_سهم_بیمه_گران_اتکایی_از_ذخایر91">#REF!</definedName>
    <definedName name="کلی_عایدنشده_سهم_بیمه_گران_اتکایی_از_ذخایر92" localSheetId="3">#REF!</definedName>
    <definedName name="کلی_عایدنشده_سهم_بیمه_گران_اتکایی_از_ذخایر92" localSheetId="4">#REF!</definedName>
    <definedName name="کلی_عایدنشده_سهم_بیمه_گران_اتکایی_از_ذخایر92">#REF!</definedName>
    <definedName name="گ" localSheetId="3">#REF!</definedName>
    <definedName name="گ" localSheetId="4">#REF!</definedName>
    <definedName name="گ">#REF!</definedName>
    <definedName name="ل" localSheetId="3">#REF!</definedName>
    <definedName name="ل" localSheetId="4">#REF!</definedName>
    <definedName name="ل">#REF!</definedName>
    <definedName name="م" localSheetId="3">#REF!</definedName>
    <definedName name="م" localSheetId="4">#REF!</definedName>
    <definedName name="م">#REF!</definedName>
    <definedName name="مانده_بدهکار_تفضیلی113_یادداشت6" localSheetId="3">#REF!</definedName>
    <definedName name="مانده_بدهکار_تفضیلی113_یادداشت6" localSheetId="4">#REF!</definedName>
    <definedName name="مانده_بدهکار_تفضیلی113_یادداشت6">#REF!</definedName>
    <definedName name="مانده_بدهکار_تفضیلی311_یادداشت6" localSheetId="3">#REF!</definedName>
    <definedName name="مانده_بدهکار_تفضیلی311_یادداشت6" localSheetId="4">#REF!</definedName>
    <definedName name="مانده_بدهکار_تفضیلی311_یادداشت6">#REF!</definedName>
    <definedName name="مانده_بستانکار_تفضیلی113_یادداشت6" localSheetId="3">#REF!</definedName>
    <definedName name="مانده_بستانکار_تفضیلی113_یادداشت6" localSheetId="4">#REF!</definedName>
    <definedName name="مانده_بستانکار_تفضیلی113_یادداشت6">#REF!</definedName>
    <definedName name="مانده_بستانکار_تفضیلی311_یادداشت6" localSheetId="3">#REF!</definedName>
    <definedName name="مانده_بستانکار_تفضیلی311_یادداشت6" localSheetId="4">#REF!</definedName>
    <definedName name="مانده_بستانکار_تفضیلی311_یادداشت6">#REF!</definedName>
    <definedName name="مانده_کاربرگ">[2]Sheet2!$G$2:$G$228</definedName>
    <definedName name="معین_مانده_بدهکار" localSheetId="3">#REF!</definedName>
    <definedName name="معین_مانده_بدهکار" localSheetId="4">#REF!</definedName>
    <definedName name="معین_مانده_بدهکار">#REF!</definedName>
    <definedName name="معین_مانده_بستانکار" localSheetId="3">#REF!</definedName>
    <definedName name="معین_مانده_بستانکار" localSheetId="4">#REF!</definedName>
    <definedName name="معین_مانده_بستانکار">#REF!</definedName>
    <definedName name="ه" localSheetId="3">#REF!</definedName>
    <definedName name="ه" localSheetId="4">#REF!</definedName>
    <definedName name="ه">#REF!</definedName>
    <definedName name="وروداطلاعات_مانده_بدهکار" localSheetId="3">#REF!</definedName>
    <definedName name="وروداطلاعات_مانده_بدهکار" localSheetId="4">#REF!</definedName>
    <definedName name="وروداطلاعات_مانده_بدهکار">#REF!</definedName>
    <definedName name="وروداطلاعات_مانده_بستانکار" localSheetId="3">#REF!</definedName>
    <definedName name="وروداطلاعات_مانده_بستانکار" localSheetId="4">#REF!</definedName>
    <definedName name="وروداطلاعات_مانده_بستانکار">#REF!</definedName>
    <definedName name="وون_14_ریالی" localSheetId="3">#REF!</definedName>
    <definedName name="وون_14_ریالی" localSheetId="4">#REF!</definedName>
    <definedName name="وون_14_ریالی">#REF!</definedName>
    <definedName name="ی" localSheetId="3">#REF!</definedName>
    <definedName name="ی" localSheetId="4">#REF!</definedName>
    <definedName name="ی">#REF!</definedName>
    <definedName name="یادداشت_14_ارزی_پوند" localSheetId="3">#REF!</definedName>
    <definedName name="یادداشت_14_ارزی_پوند" localSheetId="4">#REF!</definedName>
    <definedName name="یادداشت_14_ارزی_پوند">#REF!</definedName>
    <definedName name="یادداشت_14_ارزی_پوند_ریالی" localSheetId="3">#REF!</definedName>
    <definedName name="یادداشت_14_ارزی_پوند_ریالی" localSheetId="4">#REF!</definedName>
    <definedName name="یادداشت_14_ارزی_پوند_ریالی">#REF!</definedName>
    <definedName name="یادداشت_14_ارزی_درهم" localSheetId="3">#REF!</definedName>
    <definedName name="یادداشت_14_ارزی_درهم" localSheetId="4">#REF!</definedName>
    <definedName name="یادداشت_14_ارزی_درهم">#REF!</definedName>
    <definedName name="یادداشت_14_ارزی_درهم_ریالی" localSheetId="3">#REF!</definedName>
    <definedName name="یادداشت_14_ارزی_درهم_ریالی" localSheetId="4">#REF!</definedName>
    <definedName name="یادداشت_14_ارزی_درهم_ریالی">#REF!</definedName>
    <definedName name="یادداشت_14_ارزی_دلار" localSheetId="3">#REF!</definedName>
    <definedName name="یادداشت_14_ارزی_دلار" localSheetId="4">#REF!</definedName>
    <definedName name="یادداشت_14_ارزی_دلار">#REF!</definedName>
    <definedName name="یادداشت_14_ارزی_دلار_ریالی" localSheetId="3">#REF!</definedName>
    <definedName name="یادداشت_14_ارزی_دلار_ریالی" localSheetId="4">#REF!</definedName>
    <definedName name="یادداشت_14_ارزی_دلار_ریالی">#REF!</definedName>
    <definedName name="یادداشت_14_ارزی_رینگیت" localSheetId="3">#REF!</definedName>
    <definedName name="یادداشت_14_ارزی_رینگیت" localSheetId="4">#REF!</definedName>
    <definedName name="یادداشت_14_ارزی_رینگیت">#REF!</definedName>
    <definedName name="یادداشت_14_ارزی_رینگیت_ریالی" localSheetId="3">#REF!</definedName>
    <definedName name="یادداشت_14_ارزی_رینگیت_ریالی" localSheetId="4">#REF!</definedName>
    <definedName name="یادداشت_14_ارزی_رینگیت_ریالی">#REF!</definedName>
    <definedName name="یادداشت_14_ارزی_وون" localSheetId="3">#REF!</definedName>
    <definedName name="یادداشت_14_ارزی_وون" localSheetId="4">#REF!</definedName>
    <definedName name="یادداشت_14_ارزی_وون">#REF!</definedName>
    <definedName name="یادداشت_14_ارزی_وون_ریالی" localSheetId="3">#REF!</definedName>
    <definedName name="یادداشت_14_ارزی_وون_ریالی" localSheetId="4">#REF!</definedName>
    <definedName name="یادداشت_14_ارزی_وون_ریالی">#REF!</definedName>
    <definedName name="یادداشت_14_ارزی_یوان" localSheetId="3">#REF!</definedName>
    <definedName name="یادداشت_14_ارزی_یوان" localSheetId="4">#REF!</definedName>
    <definedName name="یادداشت_14_ارزی_یوان">#REF!</definedName>
    <definedName name="یادداشت_14_ارزی_یوان_ریالی" localSheetId="3">#REF!</definedName>
    <definedName name="یادداشت_14_ارزی_یوان_ریالی" localSheetId="4">#REF!</definedName>
    <definedName name="یادداشت_14_ارزی_یوان_ریالی">#REF!</definedName>
    <definedName name="یادداشت_14_ارزی_یورو" localSheetId="3">#REF!</definedName>
    <definedName name="یادداشت_14_ارزی_یورو" localSheetId="4">#REF!</definedName>
    <definedName name="یادداشت_14_ارزی_یورو">#REF!</definedName>
    <definedName name="یادداشت_14_ارزی_یورو_ریالی" localSheetId="3">#REF!</definedName>
    <definedName name="یادداشت_14_ارزی_یورو_ریالی" localSheetId="4">#REF!</definedName>
    <definedName name="یادداشت_14_ارزی_یورو_ریالی">#REF!</definedName>
    <definedName name="یادداشت_14_جمع_کل" localSheetId="3">#REF!</definedName>
    <definedName name="یادداشت_14_جمع_کل" localSheetId="4">#REF!</definedName>
    <definedName name="یادداشت_14_جمع_کل">#REF!</definedName>
    <definedName name="یادداشت_14_کنسرسیوم_ارز_یورو" localSheetId="3">#REF!</definedName>
    <definedName name="یادداشت_14_کنسرسیوم_ارز_یورو" localSheetId="4">#REF!</definedName>
    <definedName name="یادداشت_14_کنسرسیوم_ارز_یورو">#REF!</definedName>
    <definedName name="یادداشت_14_کنسرسیوم_ارز_یورو_ریالی" localSheetId="3">#REF!</definedName>
    <definedName name="یادداشت_14_کنسرسیوم_ارز_یورو_ریالی" localSheetId="4">#REF!</definedName>
    <definedName name="یادداشت_14_کنسرسیوم_ارز_یورو_ریالی">#REF!</definedName>
    <definedName name="یادداشت_14_کنسرسیوم_ریالی" localSheetId="3">#REF!</definedName>
    <definedName name="یادداشت_14_کنسرسیوم_ریالی" localSheetId="4">#REF!</definedName>
    <definedName name="یادداشت_14_کنسرسیوم_ریالی">#REF!</definedName>
    <definedName name="یادداشت_14_مانده_اقلام_ریالی" localSheetId="3">#REF!</definedName>
    <definedName name="یادداشت_14_مانده_اقلام_ریالی" localSheetId="4">#REF!</definedName>
    <definedName name="یادداشت_14_مانده_اقلام_ریالی">#REF!</definedName>
    <definedName name="یادداشت_14_مانده_اقلام_ریالی2" localSheetId="3">#REF!</definedName>
    <definedName name="یادداشت_14_مانده_اقلام_ریالی2" localSheetId="4">#REF!</definedName>
    <definedName name="یادداشت_14_مانده_اقلام_ریالی2">#REF!</definedName>
    <definedName name="یادداشت1_29_مبلغ_جدید" localSheetId="3">#REF!</definedName>
    <definedName name="یادداشت1_29_مبلغ_جدید" localSheetId="4">#REF!</definedName>
    <definedName name="یادداشت1_29_مبلغ_جدید">#REF!</definedName>
    <definedName name="یادداشت25_X" localSheetId="3">#REF!</definedName>
    <definedName name="یادداشت25_X" localSheetId="4">#REF!</definedName>
    <definedName name="یادداشت25_X">#REF!</definedName>
    <definedName name="یادداشت27خسارت_دریافتی_جدید" localSheetId="3">'[3]یادداشت 28'!$I$6:$I$19</definedName>
    <definedName name="یادداشت27خسارت_دریافتی_جدید" localSheetId="4">'[3]یادداشت 28'!$I$6:$I$19</definedName>
    <definedName name="یادداشت27خسارت_دریافتی_جدید">'[4]یادداشت 28'!$I$6:$I$19</definedName>
    <definedName name="یادداشت27خسارتهای_پرداختی_جدید" localSheetId="3">'[3]یادداشت 28'!$C$6:$C$19</definedName>
    <definedName name="یادداشت27خسارتهای_پرداختی_جدید" localSheetId="4">'[3]یادداشت 28'!$C$6:$C$19</definedName>
    <definedName name="یادداشت27خسارتهای_پرداختی_جدید">'[4]یادداشت 28'!$C$6:$C$19</definedName>
    <definedName name="یادداشت28" localSheetId="3">#REF!</definedName>
    <definedName name="یادداشت28" localSheetId="4">#REF!</definedName>
    <definedName name="یادداشت28">#REF!</definedName>
    <definedName name="یادداشت28_جدید" localSheetId="3">#REF!</definedName>
    <definedName name="یادداشت28_جدید" localSheetId="4">#REF!</definedName>
    <definedName name="یادداشت28_جدید">#REF!</definedName>
    <definedName name="یادداشت28مبلغ" localSheetId="3">#REF!</definedName>
    <definedName name="یادداشت28مبلغ" localSheetId="4">#REF!</definedName>
    <definedName name="یادداشت28مبلغ">#REF!</definedName>
    <definedName name="یادداشت29_1" localSheetId="3">#REF!</definedName>
    <definedName name="یادداشت29_1" localSheetId="4">#REF!</definedName>
    <definedName name="یادداشت29_1">#REF!</definedName>
    <definedName name="یادداشت29_2" localSheetId="3">#REF!</definedName>
    <definedName name="یادداشت29_2" localSheetId="4">#REF!</definedName>
    <definedName name="یادداشت29_2">#REF!</definedName>
    <definedName name="یادداشت29_2مبلغ_جدید" localSheetId="3">#REF!</definedName>
    <definedName name="یادداشت29_2مبلغ_جدید" localSheetId="4">#REF!</definedName>
    <definedName name="یادداشت29_2مبلغ_جدید">#REF!</definedName>
    <definedName name="یک" localSheetId="3">#REF!</definedName>
    <definedName name="یک" localSheetId="4">#REF!</definedName>
    <definedName name="یک">#REF!</definedName>
    <definedName name="یوان_14_ریالی" localSheetId="3">#REF!</definedName>
    <definedName name="یوان_14_ریالی" localSheetId="4">#REF!</definedName>
    <definedName name="یوان_14_ریالی">#REF!</definedName>
  </definedNames>
  <calcPr calcId="162913"/>
</workbook>
</file>

<file path=xl/calcChain.xml><?xml version="1.0" encoding="utf-8"?>
<calcChain xmlns="http://schemas.openxmlformats.org/spreadsheetml/2006/main">
  <c r="E24" i="8" l="1"/>
  <c r="D24" i="8"/>
  <c r="C24" i="8"/>
  <c r="E30" i="9" l="1"/>
  <c r="E40" i="9"/>
  <c r="E35" i="9"/>
  <c r="E44" i="9"/>
  <c r="E27" i="9"/>
  <c r="E28" i="9"/>
  <c r="E29" i="9"/>
  <c r="E31" i="9"/>
  <c r="E32" i="9"/>
  <c r="E33" i="9"/>
  <c r="E34" i="9"/>
  <c r="E36" i="9"/>
  <c r="E37" i="9"/>
  <c r="E38" i="9"/>
  <c r="E39" i="9"/>
  <c r="E41" i="9"/>
  <c r="E42" i="9"/>
  <c r="E26" i="9"/>
  <c r="E22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4" i="9"/>
  <c r="C3" i="3" l="1"/>
  <c r="C4" i="3"/>
  <c r="C5" i="3"/>
  <c r="E39" i="8"/>
  <c r="E43" i="8"/>
  <c r="E47" i="8"/>
  <c r="E48" i="8"/>
  <c r="E23" i="8"/>
  <c r="E21" i="8"/>
  <c r="E20" i="8"/>
  <c r="E22" i="8"/>
  <c r="E19" i="8"/>
  <c r="E16" i="8"/>
  <c r="E18" i="8"/>
  <c r="E5" i="8"/>
  <c r="E6" i="8"/>
  <c r="E7" i="8"/>
  <c r="E8" i="8"/>
  <c r="E9" i="8"/>
  <c r="E10" i="8"/>
  <c r="E11" i="8"/>
  <c r="E12" i="8"/>
  <c r="E13" i="8"/>
  <c r="E14" i="8"/>
  <c r="E15" i="8"/>
  <c r="E17" i="8"/>
  <c r="E4" i="8"/>
  <c r="E25" i="10" l="1"/>
  <c r="J25" i="10"/>
  <c r="I25" i="10"/>
  <c r="H25" i="10"/>
  <c r="J19" i="10"/>
  <c r="J24" i="10"/>
  <c r="J23" i="10"/>
  <c r="J22" i="10"/>
  <c r="J21" i="10"/>
  <c r="J20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5" i="10"/>
  <c r="I19" i="10"/>
  <c r="H19" i="10"/>
  <c r="D25" i="10"/>
  <c r="C25" i="10"/>
  <c r="E24" i="10"/>
  <c r="C24" i="10"/>
  <c r="D24" i="10"/>
  <c r="E21" i="10"/>
  <c r="E22" i="10"/>
  <c r="E23" i="10"/>
  <c r="E20" i="10"/>
  <c r="E19" i="10"/>
  <c r="E17" i="10"/>
  <c r="E6" i="10"/>
  <c r="E7" i="10"/>
  <c r="E8" i="10"/>
  <c r="E9" i="10"/>
  <c r="E10" i="10"/>
  <c r="E11" i="10"/>
  <c r="E12" i="10"/>
  <c r="E13" i="10"/>
  <c r="E14" i="10"/>
  <c r="E15" i="10"/>
  <c r="E16" i="10"/>
  <c r="E18" i="10"/>
  <c r="E5" i="10"/>
  <c r="D19" i="10"/>
  <c r="C19" i="10"/>
  <c r="D22" i="9" l="1"/>
  <c r="C22" i="9"/>
  <c r="D44" i="9"/>
  <c r="C44" i="9"/>
  <c r="J5" i="3"/>
  <c r="J2" i="3" l="1"/>
  <c r="E28" i="8"/>
  <c r="E29" i="8"/>
  <c r="E30" i="8"/>
  <c r="E31" i="8"/>
  <c r="E32" i="8"/>
  <c r="E33" i="8"/>
  <c r="E34" i="8"/>
  <c r="E35" i="8"/>
  <c r="E36" i="8"/>
  <c r="E37" i="8"/>
  <c r="E38" i="8"/>
  <c r="E40" i="8"/>
  <c r="E41" i="8"/>
  <c r="D42" i="8" l="1"/>
  <c r="C47" i="8"/>
  <c r="C42" i="8"/>
  <c r="D47" i="8"/>
  <c r="E46" i="8"/>
  <c r="E45" i="8"/>
  <c r="E44" i="8"/>
  <c r="E42" i="8"/>
  <c r="D23" i="8"/>
  <c r="C23" i="8"/>
  <c r="C18" i="8"/>
  <c r="C48" i="8" l="1"/>
  <c r="D48" i="8"/>
  <c r="I24" i="10"/>
  <c r="H24" i="10"/>
  <c r="D18" i="8" l="1"/>
</calcChain>
</file>

<file path=xl/sharedStrings.xml><?xml version="1.0" encoding="utf-8"?>
<sst xmlns="http://schemas.openxmlformats.org/spreadsheetml/2006/main" count="234" uniqueCount="108">
  <si>
    <t>ردیف</t>
  </si>
  <si>
    <t>نسبت توانگری مالی موسسه بیمه که به تایید بیمه مرکزی رسیده است</t>
  </si>
  <si>
    <t>نرخ رشد حق بیمه و خسارت موسسه بیمه به تفکیک انواع رشته های بیمه</t>
  </si>
  <si>
    <t>سهم از بازار موسسه بیمه به تفکیک انواع رشته های بیمه</t>
  </si>
  <si>
    <t>نسبت حق بیمه تولیدی نمایندگان و کارگزاران به کل حق بیمه موسسه بیمه</t>
  </si>
  <si>
    <t>ضریب خسارت موسسه بیمه به تفکیک انواع رشته های بیمه</t>
  </si>
  <si>
    <t>نسبت مجموع هزینه کارمزد، هزینه های صدور و کارمزد مشارکت در منافع پرداختی به حق بیمه صادره به تفکیک رشته های بیمه</t>
  </si>
  <si>
    <t>نسبت هزینه های عمومی و اداری به حق بیمه صادره</t>
  </si>
  <si>
    <t>نسبت کل سرمایه گذاری ها به کل دارایی ها</t>
  </si>
  <si>
    <t>نسبت ذخیره خسارت معوق به جمع ذخایر فنی به تفکیک رشته های بیمه(سهم نگهداری)</t>
  </si>
  <si>
    <t>نسبت ذخیره ریاضی به ذخیره حق بیمه(سهم نگهداری)</t>
  </si>
  <si>
    <t>نسبت دارایی های نقدی به کل دارایی ها</t>
  </si>
  <si>
    <t>نسبت کل بدهی ها به کل دارایی ها</t>
  </si>
  <si>
    <t>سهم نگهداری موسسه بیمه(نسبت حق بیمه صادره پس ار کسر مجموع حق بیمه واگذاری اجباری و اختیاری به کل حق بیمه صادره)</t>
  </si>
  <si>
    <t>ضریب ترکیبی(ضریب خسارت و نسبت مجموع هزینه های اداری و عمومی و هزینه های کارمزد، هزینه صدور و کارمزد مشارکت در منافع پرداختی به حق بیمه صادره)</t>
  </si>
  <si>
    <t>بازده سرمایه گذاری ها(نسبت درآمد سرمایه گذاری ها به متوسط بهای تمام شده ابتدا و انتهای دوره سرمایه گذاری ها) به تفکیک بیمه های زندگی و غیر زندگی</t>
  </si>
  <si>
    <t>نسبت مجموع مطالبات از بیمه گذاران، نمایندگان و بیمه گران اتکایی به مجموع دارائی ها</t>
  </si>
  <si>
    <t>عنوان رشته</t>
  </si>
  <si>
    <t>نرخ رشد حق بیمه</t>
  </si>
  <si>
    <t>میلیون ریال</t>
  </si>
  <si>
    <t>جمع کل</t>
  </si>
  <si>
    <t>نرخ رشد خسارت پرداختی</t>
  </si>
  <si>
    <t>رشته</t>
  </si>
  <si>
    <t>آتش سوزی</t>
  </si>
  <si>
    <t>باربری</t>
  </si>
  <si>
    <t>حوادث</t>
  </si>
  <si>
    <t>حوادث راننده</t>
  </si>
  <si>
    <t>بدنه اتومبیل</t>
  </si>
  <si>
    <t>شخص ثالث و مازاد</t>
  </si>
  <si>
    <t>درمان</t>
  </si>
  <si>
    <t>کشتی</t>
  </si>
  <si>
    <t>هواپیما</t>
  </si>
  <si>
    <t>مهندسی</t>
  </si>
  <si>
    <t xml:space="preserve">پول </t>
  </si>
  <si>
    <t>مسئولیت</t>
  </si>
  <si>
    <t>اعتبار</t>
  </si>
  <si>
    <t>نفت و انرژی</t>
  </si>
  <si>
    <t>سایر انواع</t>
  </si>
  <si>
    <t>جمع غیر زندگی</t>
  </si>
  <si>
    <t>زندگی (عمر)</t>
  </si>
  <si>
    <t>عمر تلفیقی</t>
  </si>
  <si>
    <t>پول</t>
  </si>
  <si>
    <t>اعتباری</t>
  </si>
  <si>
    <t>جمع</t>
  </si>
  <si>
    <t>جمع بدون رشته های زندگی</t>
  </si>
  <si>
    <t xml:space="preserve">ضريب خسارت </t>
  </si>
  <si>
    <t>حق بیمه صادره</t>
  </si>
  <si>
    <t>هزینه کارمزد و کارمزد منافع</t>
  </si>
  <si>
    <t>نسبت هزینه کارمزد و کارمزد منافع به حق بیمه صادره</t>
  </si>
  <si>
    <t>بازده سرمایه گذاری بیمه های زندگی</t>
  </si>
  <si>
    <t>بازده سرمایه گذاری بیمه های غیر زندگی</t>
  </si>
  <si>
    <t>کل درآمد سرمایه گذاری</t>
  </si>
  <si>
    <t>درآمد سرمایه گذاری از محل بیمه های زندگی</t>
  </si>
  <si>
    <t>درآمد سرمایه گذاری از محل بیمه های غیر زندگی</t>
  </si>
  <si>
    <t>متوسط سرمایه گذاری</t>
  </si>
  <si>
    <t>کل بازده سرمایه گذاری</t>
  </si>
  <si>
    <t>ذخیره خسارت معوق</t>
  </si>
  <si>
    <t>کل ذخایر فنی</t>
  </si>
  <si>
    <t>نسبت ذخیره خسارت معوق به کل ذخایر سهم نگهداری</t>
  </si>
  <si>
    <t>نسبت مجموع هزینه کارمزد، هزینه های صدور و کارمزد مشارکت در منافع پرداختی به حق بیمه صادره به تفکیک رشته های بیمه سال مالی 1398</t>
  </si>
  <si>
    <t>بازده سرمایه گذاری به تفکیک بیمه های زندگی و غیر زندگی سال مالی 1398</t>
  </si>
  <si>
    <t>سایر (غیرزندگی)</t>
  </si>
  <si>
    <t>عمر زمانی</t>
  </si>
  <si>
    <t xml:space="preserve"> باربری</t>
  </si>
  <si>
    <t xml:space="preserve"> حوادث</t>
  </si>
  <si>
    <t xml:space="preserve"> بدنه</t>
  </si>
  <si>
    <t xml:space="preserve"> ثالث</t>
  </si>
  <si>
    <t xml:space="preserve"> حوادث راننده</t>
  </si>
  <si>
    <t xml:space="preserve"> ثالث مازاد</t>
  </si>
  <si>
    <t xml:space="preserve"> درمان</t>
  </si>
  <si>
    <t xml:space="preserve"> هواپیما</t>
  </si>
  <si>
    <t xml:space="preserve"> نفت و انرژی</t>
  </si>
  <si>
    <t xml:space="preserve"> مسئولیت</t>
  </si>
  <si>
    <t xml:space="preserve"> آتش سوزی</t>
  </si>
  <si>
    <t xml:space="preserve">سهم از بازار شرکت بیمه سینا </t>
  </si>
  <si>
    <t>نسبت ذخیره خسارت معوق به جمع ذخایر فنی به تفکیک رشته های بیمه(سهم نگهداری) سال مالی 1398</t>
  </si>
  <si>
    <t>براساس گزارش حسابرسی</t>
  </si>
  <si>
    <t>4-4-2                          نسبت های عملیاتی و مالی با اهمیت موسسه بیمه براساس صورت مالی حسابرسی شده سال مالی منتهی به 30 اسفند ماه1399</t>
  </si>
  <si>
    <t>حق بیمه صادره شرکت بیمه سینا 1398-1399 (ارقام به میلیون ریال)</t>
  </si>
  <si>
    <t>بدنه</t>
  </si>
  <si>
    <t>ثالث</t>
  </si>
  <si>
    <t>ثالث مازاد</t>
  </si>
  <si>
    <t>سایر</t>
  </si>
  <si>
    <t>عمر تشکیل سرمایه</t>
  </si>
  <si>
    <t>پوشش های تکمیلی بیمه های زندگی</t>
  </si>
  <si>
    <t>جمع زندگی</t>
  </si>
  <si>
    <t>خسارت پرداختی شرکت بیمه سینا سال 1398-1399 (ارقام به میلیون ریال)</t>
  </si>
  <si>
    <t>بند 2</t>
  </si>
  <si>
    <t>-</t>
  </si>
  <si>
    <t>بند 3</t>
  </si>
  <si>
    <r>
      <t xml:space="preserve">بر اساس آمار </t>
    </r>
    <r>
      <rPr>
        <sz val="11"/>
        <color rgb="FFFF0000"/>
        <rFont val="B Mitra"/>
        <charset val="178"/>
      </rPr>
      <t>مقدماتی</t>
    </r>
    <r>
      <rPr>
        <sz val="11"/>
        <color theme="1"/>
        <rFont val="B Mitra"/>
        <charset val="178"/>
      </rPr>
      <t xml:space="preserve"> بیمه مرکزی</t>
    </r>
  </si>
  <si>
    <r>
      <t xml:space="preserve">سهم سال 1399 
</t>
    </r>
    <r>
      <rPr>
        <b/>
        <sz val="10"/>
        <color theme="0"/>
        <rFont val="B Nazanin"/>
        <charset val="178"/>
      </rPr>
      <t>(براساس آمار مقدماتی بیمه مرکزی)</t>
    </r>
  </si>
  <si>
    <r>
      <t xml:space="preserve">سهم سال 1398
 </t>
    </r>
    <r>
      <rPr>
        <b/>
        <sz val="10"/>
        <color theme="0"/>
        <rFont val="B Nazanin"/>
        <charset val="178"/>
      </rPr>
      <t>(براساس سالنامه آماری سال 1398)</t>
    </r>
  </si>
  <si>
    <t>بند 6-براساس صورت مالی</t>
  </si>
  <si>
    <t>ضریب خسارت شرکت بیمه سینا براساس صورت مالی سال  1399</t>
  </si>
  <si>
    <t>ثالث اجباری</t>
  </si>
  <si>
    <t xml:space="preserve">حوادث </t>
  </si>
  <si>
    <t>توریست mapfre</t>
  </si>
  <si>
    <t>عمر غیر اندوخته دار(عمر زمانی)</t>
  </si>
  <si>
    <t>پوشش های خالص فوت</t>
  </si>
  <si>
    <t>پوشش های تکمیلی بیمه نامه های زندگی</t>
  </si>
  <si>
    <t>بند 7</t>
  </si>
  <si>
    <t>نسبت مجموع هزینه کارمزد، هزینه های صدور و کارمزد مشارکت در منافع پرداختی به حق بیمه صادره به تفکیک رشته های بیمه سال مالی 1399</t>
  </si>
  <si>
    <t xml:space="preserve">مسئولیت </t>
  </si>
  <si>
    <t>بند 11</t>
  </si>
  <si>
    <t>عمر و تشکیل سرمایه</t>
  </si>
  <si>
    <t>نسبت ذخیره خسارت معوق به جمع ذخایر فنی به تفکیک رشته های بیمه(سهم نگهداری) سال مالی 1399</t>
  </si>
  <si>
    <t>بند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</si>
</sst>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#,##0\ ;\(#,##0\);\-\ "/>
    <numFmt numFmtId="166" formatCode="#,##0%\ ;\(#,##0\)%"/>
    <numFmt numFmtId="167" formatCode="#,##0_-;\(#,##0\)"/>
    <numFmt numFmtId="168" formatCode="#,##0\ ;[Red]\(#,##0\);\-\ ;"/>
    <numFmt numFmtId="169" formatCode="#,##0_);\(#,##0\)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B Mitra"/>
      <charset val="178"/>
    </font>
    <font>
      <sz val="14"/>
      <color theme="1"/>
      <name val="B Titr"/>
      <charset val="178"/>
    </font>
    <font>
      <sz val="12"/>
      <color theme="1"/>
      <name val="B Titr"/>
      <charset val="178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 Nazanin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11"/>
      <color theme="0"/>
      <name val="B Nazanin"/>
      <charset val="178"/>
    </font>
    <font>
      <sz val="11"/>
      <color theme="0"/>
      <name val="B Nazanin"/>
      <charset val="178"/>
    </font>
    <font>
      <b/>
      <sz val="12"/>
      <color theme="0"/>
      <name val="B Nazanin"/>
      <charset val="178"/>
    </font>
    <font>
      <sz val="11"/>
      <color theme="1"/>
      <name val="B Nazanin"/>
      <charset val="178"/>
    </font>
    <font>
      <b/>
      <sz val="13"/>
      <color theme="0"/>
      <name val="B Nazanin"/>
      <charset val="178"/>
    </font>
    <font>
      <sz val="11"/>
      <color theme="1"/>
      <name val="Calibri"/>
      <family val="2"/>
      <charset val="178"/>
      <scheme val="minor"/>
    </font>
    <font>
      <sz val="11"/>
      <color rgb="FF000000"/>
      <name val="B Nazanin"/>
      <charset val="178"/>
    </font>
    <font>
      <sz val="12"/>
      <color theme="1"/>
      <name val="B Nazanin"/>
      <charset val="178"/>
    </font>
    <font>
      <sz val="11"/>
      <color rgb="FFFF0000"/>
      <name val="B Mitra"/>
      <charset val="178"/>
    </font>
    <font>
      <b/>
      <sz val="10"/>
      <color theme="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29BDBC"/>
        <bgColor indexed="64"/>
      </patternFill>
    </fill>
    <fill>
      <patternFill patternType="solid">
        <fgColor rgb="FF112369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  <xf numFmtId="0" fontId="7" fillId="0" borderId="0"/>
  </cellStyleXfs>
  <cellXfs count="1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8" fillId="0" borderId="1" xfId="2" applyFont="1" applyFill="1" applyBorder="1" applyAlignment="1" applyProtection="1">
      <alignment horizontal="right" vertical="center" shrinkToFit="1" readingOrder="2"/>
      <protection locked="0"/>
    </xf>
    <xf numFmtId="3" fontId="8" fillId="0" borderId="1" xfId="2" applyNumberFormat="1" applyFont="1" applyFill="1" applyBorder="1" applyAlignment="1">
      <alignment horizontal="center" vertical="center" readingOrder="2"/>
    </xf>
    <xf numFmtId="1" fontId="11" fillId="2" borderId="1" xfId="2" applyNumberFormat="1" applyFont="1" applyFill="1" applyBorder="1" applyAlignment="1">
      <alignment horizontal="center" vertical="center" readingOrder="2"/>
    </xf>
    <xf numFmtId="3" fontId="11" fillId="2" borderId="1" xfId="2" applyNumberFormat="1" applyFont="1" applyFill="1" applyBorder="1" applyAlignment="1" applyProtection="1">
      <alignment horizontal="center" vertical="center" shrinkToFit="1" readingOrder="2"/>
      <protection locked="0"/>
    </xf>
    <xf numFmtId="0" fontId="11" fillId="3" borderId="1" xfId="2" applyFont="1" applyFill="1" applyBorder="1" applyAlignment="1" applyProtection="1">
      <alignment horizontal="right" vertical="center" shrinkToFit="1" readingOrder="2"/>
      <protection locked="0"/>
    </xf>
    <xf numFmtId="9" fontId="11" fillId="3" borderId="1" xfId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 readingOrder="2"/>
    </xf>
    <xf numFmtId="165" fontId="8" fillId="0" borderId="1" xfId="1" applyNumberFormat="1" applyFont="1" applyFill="1" applyBorder="1" applyAlignment="1">
      <alignment horizontal="center" vertical="center" readingOrder="2"/>
    </xf>
    <xf numFmtId="165" fontId="11" fillId="3" borderId="1" xfId="1" applyNumberFormat="1" applyFont="1" applyFill="1" applyBorder="1" applyAlignment="1" applyProtection="1">
      <alignment horizontal="center" vertical="center" shrinkToFit="1" readingOrder="2"/>
      <protection locked="0"/>
    </xf>
    <xf numFmtId="0" fontId="8" fillId="0" borderId="0" xfId="2" applyFont="1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0" borderId="0" xfId="0" applyFont="1"/>
    <xf numFmtId="0" fontId="14" fillId="0" borderId="1" xfId="0" applyFont="1" applyBorder="1" applyAlignment="1">
      <alignment horizontal="right" vertical="center"/>
    </xf>
    <xf numFmtId="3" fontId="14" fillId="0" borderId="0" xfId="4" applyNumberFormat="1" applyFont="1" applyFill="1" applyAlignment="1">
      <alignment horizontal="center" vertical="center"/>
    </xf>
    <xf numFmtId="9" fontId="14" fillId="0" borderId="0" xfId="1" applyFont="1" applyFill="1" applyAlignment="1">
      <alignment horizontal="center" vertical="center"/>
    </xf>
    <xf numFmtId="3" fontId="8" fillId="0" borderId="0" xfId="4" applyNumberFormat="1" applyFont="1" applyFill="1" applyAlignment="1">
      <alignment horizontal="center" vertical="center"/>
    </xf>
    <xf numFmtId="0" fontId="14" fillId="0" borderId="0" xfId="4" applyFont="1" applyFill="1"/>
    <xf numFmtId="9" fontId="14" fillId="0" borderId="0" xfId="1" applyFont="1" applyFill="1"/>
    <xf numFmtId="0" fontId="8" fillId="0" borderId="0" xfId="5" applyFont="1" applyFill="1"/>
    <xf numFmtId="9" fontId="8" fillId="0" borderId="0" xfId="1" applyFont="1" applyFill="1"/>
    <xf numFmtId="3" fontId="17" fillId="0" borderId="6" xfId="4" applyNumberFormat="1" applyFont="1" applyFill="1" applyBorder="1" applyAlignment="1">
      <alignment horizontal="right" vertical="center" wrapText="1"/>
    </xf>
    <xf numFmtId="3" fontId="17" fillId="0" borderId="6" xfId="4" applyNumberFormat="1" applyFont="1" applyFill="1" applyBorder="1" applyAlignment="1">
      <alignment horizontal="right" vertical="center"/>
    </xf>
    <xf numFmtId="3" fontId="17" fillId="0" borderId="7" xfId="4" applyNumberFormat="1" applyFont="1" applyFill="1" applyBorder="1" applyAlignment="1">
      <alignment horizontal="right" vertical="center"/>
    </xf>
    <xf numFmtId="3" fontId="11" fillId="2" borderId="5" xfId="4" applyNumberFormat="1" applyFont="1" applyFill="1" applyBorder="1" applyAlignment="1">
      <alignment horizontal="center" vertical="center" wrapText="1"/>
    </xf>
    <xf numFmtId="9" fontId="11" fillId="2" borderId="5" xfId="1" applyFont="1" applyFill="1" applyBorder="1" applyAlignment="1">
      <alignment horizontal="center" vertical="center" wrapText="1"/>
    </xf>
    <xf numFmtId="3" fontId="12" fillId="0" borderId="0" xfId="4" applyNumberFormat="1" applyFont="1" applyFill="1" applyAlignment="1">
      <alignment horizontal="center" vertical="center" wrapText="1"/>
    </xf>
    <xf numFmtId="3" fontId="11" fillId="0" borderId="0" xfId="4" applyNumberFormat="1" applyFont="1" applyFill="1" applyAlignment="1">
      <alignment horizontal="center" vertical="center"/>
    </xf>
    <xf numFmtId="3" fontId="12" fillId="0" borderId="0" xfId="4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2" applyFont="1" applyAlignment="1">
      <alignment horizontal="center"/>
    </xf>
    <xf numFmtId="9" fontId="14" fillId="0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0" fontId="14" fillId="0" borderId="1" xfId="0" applyFont="1" applyBorder="1" applyAlignment="1">
      <alignment vertical="center"/>
    </xf>
    <xf numFmtId="9" fontId="14" fillId="0" borderId="1" xfId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68" fontId="1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7" fontId="11" fillId="2" borderId="1" xfId="0" applyNumberFormat="1" applyFont="1" applyFill="1" applyBorder="1" applyAlignment="1">
      <alignment horizontal="center" vertical="center"/>
    </xf>
    <xf numFmtId="9" fontId="11" fillId="2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3" fontId="11" fillId="3" borderId="5" xfId="4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 applyProtection="1">
      <alignment horizontal="center" vertical="center" shrinkToFit="1" readingOrder="2"/>
      <protection locked="0"/>
    </xf>
    <xf numFmtId="3" fontId="11" fillId="3" borderId="1" xfId="2" applyNumberFormat="1" applyFont="1" applyFill="1" applyBorder="1" applyAlignment="1">
      <alignment horizontal="center" vertical="center" readingOrder="2"/>
    </xf>
    <xf numFmtId="0" fontId="11" fillId="3" borderId="1" xfId="0" applyFont="1" applyFill="1" applyBorder="1" applyAlignment="1">
      <alignment vertical="center"/>
    </xf>
    <xf numFmtId="9" fontId="11" fillId="3" borderId="1" xfId="1" applyNumberFormat="1" applyFont="1" applyFill="1" applyBorder="1" applyAlignment="1">
      <alignment horizontal="center" vertical="center"/>
    </xf>
    <xf numFmtId="168" fontId="13" fillId="3" borderId="1" xfId="0" applyNumberFormat="1" applyFont="1" applyFill="1" applyBorder="1" applyAlignment="1">
      <alignment horizontal="center" vertical="center"/>
    </xf>
    <xf numFmtId="166" fontId="8" fillId="0" borderId="6" xfId="1" applyNumberFormat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center" vertical="center"/>
    </xf>
    <xf numFmtId="166" fontId="11" fillId="3" borderId="5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ill="1"/>
    <xf numFmtId="3" fontId="14" fillId="0" borderId="1" xfId="0" applyNumberFormat="1" applyFont="1" applyBorder="1" applyAlignment="1">
      <alignment horizontal="center" vertical="center"/>
    </xf>
    <xf numFmtId="9" fontId="8" fillId="0" borderId="0" xfId="1" applyFont="1" applyAlignment="1">
      <alignment horizontal="center"/>
    </xf>
    <xf numFmtId="9" fontId="11" fillId="3" borderId="1" xfId="1" applyFont="1" applyFill="1" applyBorder="1" applyAlignment="1">
      <alignment horizontal="center" vertical="center" readingOrder="2"/>
    </xf>
    <xf numFmtId="0" fontId="11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9" fontId="1" fillId="0" borderId="0" xfId="1" applyFont="1" applyFill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9" fontId="1" fillId="0" borderId="1" xfId="1" applyNumberFormat="1" applyFont="1" applyFill="1" applyBorder="1" applyAlignment="1">
      <alignment horizontal="center" vertical="center"/>
    </xf>
    <xf numFmtId="9" fontId="1" fillId="0" borderId="0" xfId="1" applyNumberFormat="1" applyFont="1" applyFill="1"/>
    <xf numFmtId="164" fontId="1" fillId="0" borderId="1" xfId="1" applyNumberFormat="1" applyFont="1" applyFill="1" applyBorder="1"/>
    <xf numFmtId="164" fontId="1" fillId="0" borderId="0" xfId="1" applyNumberFormat="1" applyFont="1" applyFill="1"/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right" vertical="center" shrinkToFit="1" readingOrder="2"/>
      <protection locked="0"/>
    </xf>
    <xf numFmtId="165" fontId="11" fillId="2" borderId="1" xfId="1" applyNumberFormat="1" applyFont="1" applyFill="1" applyBorder="1" applyAlignment="1" applyProtection="1">
      <alignment horizontal="center" vertical="center" shrinkToFit="1" readingOrder="2"/>
      <protection locked="0"/>
    </xf>
    <xf numFmtId="166" fontId="11" fillId="2" borderId="1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9" fontId="14" fillId="0" borderId="1" xfId="1" applyNumberFormat="1" applyFont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3" fontId="17" fillId="0" borderId="11" xfId="4" applyNumberFormat="1" applyFont="1" applyFill="1" applyBorder="1" applyAlignment="1">
      <alignment horizontal="right" vertical="center"/>
    </xf>
    <xf numFmtId="166" fontId="8" fillId="0" borderId="11" xfId="1" applyNumberFormat="1" applyFont="1" applyFill="1" applyBorder="1" applyAlignment="1">
      <alignment horizontal="center" vertical="center"/>
    </xf>
    <xf numFmtId="3" fontId="12" fillId="3" borderId="5" xfId="4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readingOrder="2"/>
    </xf>
    <xf numFmtId="9" fontId="11" fillId="2" borderId="1" xfId="1" applyFont="1" applyFill="1" applyBorder="1" applyAlignment="1">
      <alignment horizontal="center" vertical="center"/>
    </xf>
    <xf numFmtId="37" fontId="8" fillId="0" borderId="1" xfId="2" applyNumberFormat="1" applyFont="1" applyFill="1" applyBorder="1" applyAlignment="1">
      <alignment horizontal="center" vertical="center" readingOrder="2"/>
    </xf>
    <xf numFmtId="169" fontId="14" fillId="0" borderId="1" xfId="1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9" fontId="1" fillId="0" borderId="0" xfId="0" applyNumberFormat="1" applyFont="1" applyFill="1"/>
    <xf numFmtId="10" fontId="1" fillId="0" borderId="1" xfId="1" applyNumberFormat="1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15" fillId="3" borderId="2" xfId="2" applyFont="1" applyFill="1" applyBorder="1" applyAlignment="1">
      <alignment horizontal="center" vertical="center" readingOrder="2"/>
    </xf>
    <xf numFmtId="0" fontId="11" fillId="2" borderId="3" xfId="2" applyFont="1" applyFill="1" applyBorder="1" applyAlignment="1">
      <alignment horizontal="center" vertical="center" readingOrder="2"/>
    </xf>
    <xf numFmtId="0" fontId="11" fillId="2" borderId="4" xfId="2" applyFont="1" applyFill="1" applyBorder="1" applyAlignment="1">
      <alignment horizontal="center" vertical="center" readingOrder="2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1" fillId="3" borderId="5" xfId="5" applyNumberFormat="1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</cellXfs>
  <cellStyles count="6">
    <cellStyle name="Normal" xfId="0" builtinId="0"/>
    <cellStyle name="Normal 10 10 5 2" xfId="4"/>
    <cellStyle name="Normal 2" xfId="2"/>
    <cellStyle name="Normal 2 11" xfId="5"/>
    <cellStyle name="Normal 3" xfId="3"/>
    <cellStyle name="Percent" xfId="1" builtinId="5"/>
  </cellStyles>
  <dxfs count="0"/>
  <tableStyles count="0" defaultTableStyle="TableStyleMedium9" defaultPivotStyle="PivotStyleLight16"/>
  <colors>
    <mruColors>
      <color rgb="FF29BDBC"/>
      <color rgb="FF1123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&#1589;&#1608;&#1585;&#1578;%20&#1605;&#1575;&#1604;&#1740;%20&#1570;&#1602;&#1575;&#1740;%20&#1575;&#1576;&#1585;&#1575;&#1607;&#1740;&#1605;%20&#1586;&#1575;&#1583;&#16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Copy%20of%20&#1578;&#1705;&#1605;&#1740;&#1604;%20&#1588;&#1583;&#1607;%20&#1583;&#1585;&#1740;&#1575;&#1601;&#1578;&#1606;&#1740;%20&#1578;&#1580;&#1575;&#1585;&#1740;-&#1740;&#1575;&#1583;&#1583;&#1575;&#1588;&#1578;6&#1608;4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KARIMI/Downloads/&#1575;&#1705;&#1587;&#1604;%20&#1584;&#1582;&#1575;&#1740;&#1585;%20&#1589;&#1608;&#1585;&#1578;%20&#1605;&#1575;&#1604;&#1740;%201393%20&#1575;&#1604;&#1740;%201397/1&#1589;&#1608;&#1585;&#1578;%20&#1605;&#1575;&#1604;&#1740;%20&#1605;&#1606;&#1578;&#1607;&#1740;%20&#1576;&#1607;%2029%20&#1575;&#1587;&#1601;&#1606;&#1583;%201396%20&#1576;&#1575;%20&#1578;&#1594;&#1740;&#1740;&#1585;&#1575;&#1578;%2019%20&#1578;&#1740;&#1585;%20139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75;&#1705;&#1587;&#1604;%20&#1589;&#1608;&#1585;&#1578;%20&#1605;&#1575;&#1604;&#1740;\1396\final%20vers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KARIMI/Downloads/&#1705;&#1585;&#1740;&#1605;&#1740;/&#1606;&#1585;&#1582;%20&#1585;&#1588;&#1583;%20&#1581;&#1602;%20&#1576;&#1740;&#1605;&#1607;%20&#1608;%20&#1582;&#1587;&#1575;&#1585;&#1578;%20&#1662;&#1585;&#1583;&#1575;&#1582;&#1578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ود اطلاعات تراز معین"/>
      <sheetName val="ورود اطلاعات تراز تفضیلی 1"/>
      <sheetName val="تراز 6 ستونی دارایی ثابت"/>
      <sheetName val="تفضیلی 4 ستونی دارایی ثابت"/>
      <sheetName val="11"/>
      <sheetName val="فرم تائید صورتهای مالی"/>
      <sheetName val="ترازنامه"/>
      <sheetName val="آنالیز جریان وجه نقد "/>
      <sheetName val="سودوزيان"/>
      <sheetName val="پیوست"/>
      <sheetName val="جريان وجوه نقد"/>
      <sheetName val="يادداشتهاي توضيحي"/>
      <sheetName val="43"/>
      <sheetName val="10"/>
      <sheetName val="14"/>
      <sheetName val="محاسبه مالیات"/>
      <sheetName val="16"/>
      <sheetName val="17و18"/>
      <sheetName val="18-1"/>
      <sheetName val="18-2"/>
      <sheetName val="18-3-سال92"/>
      <sheetName val="18 ذخیره برگشتی"/>
      <sheetName val="19"/>
      <sheetName val="19-3"/>
      <sheetName val="27"/>
      <sheetName val="ضمیمه یادداشت 32"/>
      <sheetName val="ترازنامه 6 ماهه 92"/>
      <sheetName val="سود و زیان 6 ماهه 92"/>
      <sheetName val="ادامه36و37"/>
      <sheetName val="44"/>
      <sheetName val="سود ثالث 12 ماهه یادداشت 44"/>
      <sheetName val="ذخیره حق بیمه "/>
      <sheetName val="ذخیره خسارت معوق "/>
      <sheetName val="ذخیره فنی تکمیلی و حوادث طبیعی "/>
      <sheetName val="ذخیره حق بیمه برگشتی "/>
      <sheetName val="ذخیره ریسک های منقضی نشده "/>
      <sheetName val="کلی عاید نشده 92"/>
      <sheetName val="عاید نشده (قانونی) 92"/>
      <sheetName val="تکمیلی و حوادث طبیعی 92"/>
      <sheetName val="برگشت حق بیمه 92"/>
      <sheetName val="ریسکهای منقضی نشده 92"/>
      <sheetName val="خسارات معوق 92"/>
      <sheetName val="خسارتهای پرداختی طی سال 92"/>
      <sheetName val="کلی عاید نشده 91"/>
      <sheetName val="عاید نشده قانونی 91"/>
      <sheetName val="اختلاف 91"/>
      <sheetName val="ماههای تحصیل 91"/>
      <sheetName val="تکمیلی و حوادث طبیعی 91"/>
      <sheetName val="برگشت حق بیمه 91"/>
      <sheetName val="ریسکهای منقضی نشده 91"/>
      <sheetName val="خسارت معوق 91"/>
      <sheetName val="خسارتهای پرداختی طی سال 91"/>
      <sheetName val="ذخیره ریاضی6ماهه 93"/>
      <sheetName val="ذخیره ریاضی 91"/>
      <sheetName val="ذخیره ریاضی 92"/>
      <sheetName val="کاربرگ طبقه بندی 92"/>
      <sheetName val="ضمائم یادداشت43سایر ذخایرفنی"/>
    </sheetNames>
    <sheetDataSet>
      <sheetData sheetId="0"/>
      <sheetData sheetId="1"/>
      <sheetData sheetId="2">
        <row r="3">
          <cell r="A3">
            <v>1101</v>
          </cell>
          <cell r="BT3">
            <v>0</v>
          </cell>
        </row>
        <row r="4">
          <cell r="A4">
            <v>1101</v>
          </cell>
          <cell r="BT4">
            <v>4800000000</v>
          </cell>
        </row>
        <row r="5">
          <cell r="A5">
            <v>1101</v>
          </cell>
          <cell r="BT5">
            <v>0</v>
          </cell>
        </row>
        <row r="6">
          <cell r="A6">
            <v>1101</v>
          </cell>
          <cell r="BT6">
            <v>2543240000</v>
          </cell>
        </row>
        <row r="7">
          <cell r="A7">
            <v>1101</v>
          </cell>
          <cell r="BT7">
            <v>1262966400</v>
          </cell>
        </row>
        <row r="8">
          <cell r="A8">
            <v>1101</v>
          </cell>
          <cell r="BT8">
            <v>3519544605</v>
          </cell>
        </row>
        <row r="9">
          <cell r="A9">
            <v>1101</v>
          </cell>
          <cell r="BT9">
            <v>550800000</v>
          </cell>
        </row>
        <row r="10">
          <cell r="A10">
            <v>1101</v>
          </cell>
          <cell r="BT10">
            <v>2669741153</v>
          </cell>
        </row>
        <row r="11">
          <cell r="A11">
            <v>1101</v>
          </cell>
          <cell r="BT11">
            <v>5027139674</v>
          </cell>
        </row>
        <row r="12">
          <cell r="A12">
            <v>1101</v>
          </cell>
          <cell r="BT12">
            <v>0</v>
          </cell>
        </row>
        <row r="13">
          <cell r="A13">
            <v>1101</v>
          </cell>
          <cell r="BT13">
            <v>0</v>
          </cell>
        </row>
        <row r="14">
          <cell r="A14">
            <v>1101</v>
          </cell>
          <cell r="BT14">
            <v>887940000</v>
          </cell>
        </row>
        <row r="15">
          <cell r="A15">
            <v>1101</v>
          </cell>
          <cell r="BT15">
            <v>613816084</v>
          </cell>
        </row>
        <row r="16">
          <cell r="A16">
            <v>1101</v>
          </cell>
          <cell r="BT16">
            <v>801508000</v>
          </cell>
        </row>
        <row r="17">
          <cell r="A17">
            <v>1101</v>
          </cell>
          <cell r="BT17">
            <v>0</v>
          </cell>
        </row>
        <row r="18">
          <cell r="A18">
            <v>1101</v>
          </cell>
          <cell r="BT18">
            <v>0</v>
          </cell>
        </row>
        <row r="19">
          <cell r="A19">
            <v>1101</v>
          </cell>
          <cell r="BT19">
            <v>866274884</v>
          </cell>
        </row>
        <row r="20">
          <cell r="A20">
            <v>1101</v>
          </cell>
          <cell r="BT20">
            <v>0</v>
          </cell>
        </row>
        <row r="21">
          <cell r="A21">
            <v>1101</v>
          </cell>
          <cell r="BT21">
            <v>0</v>
          </cell>
        </row>
        <row r="22">
          <cell r="A22">
            <v>1101</v>
          </cell>
          <cell r="BT22">
            <v>0</v>
          </cell>
        </row>
        <row r="23">
          <cell r="A23">
            <v>1101</v>
          </cell>
          <cell r="BT23">
            <v>280000000</v>
          </cell>
        </row>
        <row r="24">
          <cell r="A24">
            <v>1101</v>
          </cell>
          <cell r="BT24">
            <v>0</v>
          </cell>
        </row>
        <row r="25">
          <cell r="A25">
            <v>1101</v>
          </cell>
          <cell r="BT25">
            <v>0</v>
          </cell>
        </row>
        <row r="26">
          <cell r="A26">
            <v>1101</v>
          </cell>
          <cell r="BT26">
            <v>399771095</v>
          </cell>
        </row>
        <row r="27">
          <cell r="A27">
            <v>1101</v>
          </cell>
          <cell r="BT27">
            <v>0</v>
          </cell>
        </row>
        <row r="28">
          <cell r="A28">
            <v>1101</v>
          </cell>
          <cell r="BT28">
            <v>600000000</v>
          </cell>
        </row>
        <row r="29">
          <cell r="A29">
            <v>1101</v>
          </cell>
          <cell r="BT29">
            <v>0</v>
          </cell>
        </row>
        <row r="30">
          <cell r="A30">
            <v>1101</v>
          </cell>
          <cell r="BT30">
            <v>400000000</v>
          </cell>
        </row>
        <row r="31">
          <cell r="A31">
            <v>1101</v>
          </cell>
          <cell r="BT31">
            <v>0</v>
          </cell>
        </row>
        <row r="32">
          <cell r="A32">
            <v>1101</v>
          </cell>
          <cell r="BT32">
            <v>0</v>
          </cell>
        </row>
        <row r="33">
          <cell r="A33">
            <v>1101</v>
          </cell>
          <cell r="BT33">
            <v>0</v>
          </cell>
        </row>
        <row r="34">
          <cell r="A34">
            <v>1101</v>
          </cell>
          <cell r="BT34">
            <v>0</v>
          </cell>
        </row>
        <row r="35">
          <cell r="A35">
            <v>1101</v>
          </cell>
          <cell r="BT35">
            <v>152000000</v>
          </cell>
        </row>
        <row r="36">
          <cell r="A36">
            <v>1101</v>
          </cell>
          <cell r="BT36">
            <v>300000000</v>
          </cell>
        </row>
        <row r="37">
          <cell r="A37">
            <v>1101</v>
          </cell>
          <cell r="BT37">
            <v>0</v>
          </cell>
        </row>
        <row r="38">
          <cell r="A38">
            <v>1101</v>
          </cell>
          <cell r="BT38">
            <v>0</v>
          </cell>
        </row>
        <row r="39">
          <cell r="A39">
            <v>1101</v>
          </cell>
          <cell r="BT39">
            <v>400000000</v>
          </cell>
        </row>
        <row r="40">
          <cell r="A40">
            <v>1101</v>
          </cell>
          <cell r="BT40">
            <v>0</v>
          </cell>
        </row>
        <row r="41">
          <cell r="A41">
            <v>1101</v>
          </cell>
          <cell r="BT41">
            <v>0</v>
          </cell>
        </row>
        <row r="42">
          <cell r="A42">
            <v>1101</v>
          </cell>
          <cell r="BT42">
            <v>322000000</v>
          </cell>
        </row>
        <row r="43">
          <cell r="A43">
            <v>1101</v>
          </cell>
          <cell r="BT43">
            <v>155194000</v>
          </cell>
        </row>
        <row r="44">
          <cell r="A44">
            <v>1101</v>
          </cell>
          <cell r="BT44">
            <v>0</v>
          </cell>
        </row>
        <row r="45">
          <cell r="A45">
            <v>1101</v>
          </cell>
          <cell r="BT45">
            <v>0</v>
          </cell>
        </row>
        <row r="46">
          <cell r="A46">
            <v>1101</v>
          </cell>
          <cell r="BT46">
            <v>35000000000</v>
          </cell>
        </row>
        <row r="47">
          <cell r="A47">
            <v>1101</v>
          </cell>
          <cell r="BT47">
            <v>0</v>
          </cell>
        </row>
        <row r="48">
          <cell r="A48">
            <v>1101</v>
          </cell>
          <cell r="BT48">
            <v>0</v>
          </cell>
        </row>
        <row r="49">
          <cell r="A49">
            <v>1101</v>
          </cell>
          <cell r="BT49">
            <v>0</v>
          </cell>
        </row>
        <row r="50">
          <cell r="A50">
            <v>1101</v>
          </cell>
          <cell r="BT50">
            <v>0</v>
          </cell>
        </row>
        <row r="51">
          <cell r="A51">
            <v>1101</v>
          </cell>
          <cell r="BT51">
            <v>0</v>
          </cell>
        </row>
        <row r="52">
          <cell r="A52">
            <v>1101</v>
          </cell>
          <cell r="BT52">
            <v>0</v>
          </cell>
        </row>
        <row r="53">
          <cell r="A53">
            <v>1102</v>
          </cell>
          <cell r="BT53">
            <v>0</v>
          </cell>
        </row>
        <row r="54">
          <cell r="A54">
            <v>1102</v>
          </cell>
          <cell r="BT54">
            <v>0</v>
          </cell>
        </row>
        <row r="55">
          <cell r="A55">
            <v>1102</v>
          </cell>
          <cell r="BT55">
            <v>0</v>
          </cell>
        </row>
        <row r="56">
          <cell r="A56">
            <v>1102</v>
          </cell>
          <cell r="BT56">
            <v>0</v>
          </cell>
        </row>
        <row r="57">
          <cell r="A57">
            <v>1102</v>
          </cell>
          <cell r="BT57">
            <v>0</v>
          </cell>
        </row>
        <row r="58">
          <cell r="A58">
            <v>1102</v>
          </cell>
          <cell r="BT58">
            <v>0</v>
          </cell>
        </row>
        <row r="59">
          <cell r="A59">
            <v>1102</v>
          </cell>
          <cell r="BT59">
            <v>0</v>
          </cell>
        </row>
        <row r="60">
          <cell r="A60">
            <v>1102</v>
          </cell>
          <cell r="BT60">
            <v>0</v>
          </cell>
        </row>
        <row r="61">
          <cell r="A61">
            <v>1102</v>
          </cell>
          <cell r="BT61">
            <v>0</v>
          </cell>
        </row>
        <row r="62">
          <cell r="A62">
            <v>1102</v>
          </cell>
          <cell r="BT62">
            <v>0</v>
          </cell>
        </row>
        <row r="63">
          <cell r="A63">
            <v>1102</v>
          </cell>
          <cell r="BT63">
            <v>0</v>
          </cell>
        </row>
        <row r="64">
          <cell r="A64">
            <v>1102</v>
          </cell>
          <cell r="BT64">
            <v>0</v>
          </cell>
        </row>
        <row r="65">
          <cell r="A65">
            <v>1102</v>
          </cell>
          <cell r="BT65">
            <v>0</v>
          </cell>
        </row>
        <row r="66">
          <cell r="A66">
            <v>1102</v>
          </cell>
          <cell r="BT66">
            <v>0</v>
          </cell>
        </row>
        <row r="67">
          <cell r="A67">
            <v>1102</v>
          </cell>
          <cell r="BT67">
            <v>0</v>
          </cell>
        </row>
        <row r="68">
          <cell r="A68">
            <v>1102</v>
          </cell>
          <cell r="BT68">
            <v>0</v>
          </cell>
        </row>
        <row r="69">
          <cell r="A69">
            <v>1102</v>
          </cell>
          <cell r="BT69">
            <v>0</v>
          </cell>
        </row>
        <row r="70">
          <cell r="A70">
            <v>1102</v>
          </cell>
          <cell r="BT70">
            <v>0</v>
          </cell>
        </row>
        <row r="71">
          <cell r="A71">
            <v>1102</v>
          </cell>
          <cell r="BT71">
            <v>0</v>
          </cell>
        </row>
        <row r="72">
          <cell r="A72">
            <v>1102</v>
          </cell>
          <cell r="BT72">
            <v>0</v>
          </cell>
        </row>
        <row r="73">
          <cell r="A73">
            <v>1102</v>
          </cell>
          <cell r="BT73">
            <v>0</v>
          </cell>
        </row>
        <row r="74">
          <cell r="A74">
            <v>1102</v>
          </cell>
          <cell r="BT74">
            <v>0</v>
          </cell>
        </row>
        <row r="75">
          <cell r="A75">
            <v>1102</v>
          </cell>
          <cell r="BT75">
            <v>0</v>
          </cell>
        </row>
        <row r="76">
          <cell r="A76">
            <v>1102</v>
          </cell>
          <cell r="BT76">
            <v>0</v>
          </cell>
        </row>
        <row r="77">
          <cell r="A77">
            <v>1102</v>
          </cell>
          <cell r="BT77">
            <v>0</v>
          </cell>
        </row>
        <row r="78">
          <cell r="A78">
            <v>1102</v>
          </cell>
          <cell r="BT78">
            <v>0</v>
          </cell>
        </row>
        <row r="79">
          <cell r="A79">
            <v>1102</v>
          </cell>
          <cell r="BT79">
            <v>0</v>
          </cell>
        </row>
        <row r="80">
          <cell r="A80">
            <v>1102</v>
          </cell>
          <cell r="BT80">
            <v>0</v>
          </cell>
        </row>
        <row r="81">
          <cell r="A81">
            <v>1102</v>
          </cell>
          <cell r="BT81">
            <v>0</v>
          </cell>
        </row>
        <row r="82">
          <cell r="A82">
            <v>1102</v>
          </cell>
          <cell r="BT82">
            <v>0</v>
          </cell>
        </row>
        <row r="83">
          <cell r="A83">
            <v>1102</v>
          </cell>
          <cell r="BT83">
            <v>0</v>
          </cell>
        </row>
        <row r="84">
          <cell r="A84">
            <v>1102</v>
          </cell>
          <cell r="BT84">
            <v>0</v>
          </cell>
        </row>
        <row r="85">
          <cell r="A85">
            <v>1102</v>
          </cell>
          <cell r="BT85">
            <v>0</v>
          </cell>
        </row>
        <row r="86">
          <cell r="A86">
            <v>1102</v>
          </cell>
          <cell r="BT86">
            <v>0</v>
          </cell>
        </row>
        <row r="87">
          <cell r="A87">
            <v>1102</v>
          </cell>
          <cell r="BT87">
            <v>0</v>
          </cell>
        </row>
        <row r="88">
          <cell r="A88">
            <v>1102</v>
          </cell>
          <cell r="BT88">
            <v>0</v>
          </cell>
        </row>
        <row r="89">
          <cell r="A89">
            <v>1102</v>
          </cell>
          <cell r="BT89">
            <v>0</v>
          </cell>
        </row>
        <row r="90">
          <cell r="A90">
            <v>1102</v>
          </cell>
          <cell r="BT90">
            <v>0</v>
          </cell>
        </row>
        <row r="91">
          <cell r="A91">
            <v>1102</v>
          </cell>
          <cell r="BT91">
            <v>0</v>
          </cell>
        </row>
        <row r="92">
          <cell r="A92">
            <v>1102</v>
          </cell>
          <cell r="BT92">
            <v>0</v>
          </cell>
        </row>
        <row r="93">
          <cell r="A93">
            <v>1102</v>
          </cell>
          <cell r="BT93">
            <v>0</v>
          </cell>
        </row>
        <row r="94">
          <cell r="A94">
            <v>1102</v>
          </cell>
          <cell r="BT94">
            <v>0</v>
          </cell>
        </row>
        <row r="95">
          <cell r="A95">
            <v>1102</v>
          </cell>
          <cell r="BT95">
            <v>0</v>
          </cell>
        </row>
        <row r="96">
          <cell r="A96">
            <v>1102</v>
          </cell>
          <cell r="BT96">
            <v>0</v>
          </cell>
        </row>
        <row r="97">
          <cell r="A97">
            <v>1102</v>
          </cell>
          <cell r="BT97">
            <v>0</v>
          </cell>
        </row>
        <row r="98">
          <cell r="A98">
            <v>1102</v>
          </cell>
          <cell r="BT98">
            <v>0</v>
          </cell>
        </row>
        <row r="99">
          <cell r="A99">
            <v>1102</v>
          </cell>
          <cell r="BT99">
            <v>0</v>
          </cell>
        </row>
        <row r="100">
          <cell r="A100">
            <v>1102</v>
          </cell>
          <cell r="BT100">
            <v>0</v>
          </cell>
        </row>
        <row r="101">
          <cell r="A101">
            <v>1102</v>
          </cell>
          <cell r="BT101">
            <v>0</v>
          </cell>
        </row>
        <row r="102">
          <cell r="A102">
            <v>1103</v>
          </cell>
          <cell r="BT102">
            <v>0</v>
          </cell>
        </row>
        <row r="103">
          <cell r="A103">
            <v>1103</v>
          </cell>
          <cell r="BT103">
            <v>0</v>
          </cell>
        </row>
        <row r="104">
          <cell r="A104">
            <v>1103</v>
          </cell>
          <cell r="BT104">
            <v>0</v>
          </cell>
        </row>
        <row r="105">
          <cell r="A105">
            <v>1103</v>
          </cell>
          <cell r="BT105">
            <v>0</v>
          </cell>
        </row>
        <row r="106">
          <cell r="A106">
            <v>1103</v>
          </cell>
          <cell r="BT106">
            <v>0</v>
          </cell>
        </row>
        <row r="107">
          <cell r="A107">
            <v>1103</v>
          </cell>
          <cell r="BT107">
            <v>0</v>
          </cell>
        </row>
        <row r="108">
          <cell r="A108">
            <v>1103</v>
          </cell>
          <cell r="BT108">
            <v>0</v>
          </cell>
        </row>
        <row r="109">
          <cell r="A109">
            <v>1103</v>
          </cell>
          <cell r="BT109">
            <v>0</v>
          </cell>
        </row>
        <row r="110">
          <cell r="A110">
            <v>1103</v>
          </cell>
          <cell r="BT110">
            <v>0</v>
          </cell>
        </row>
        <row r="111">
          <cell r="A111">
            <v>1103</v>
          </cell>
          <cell r="BT111">
            <v>0</v>
          </cell>
        </row>
        <row r="112">
          <cell r="A112">
            <v>1103</v>
          </cell>
          <cell r="BT112">
            <v>0</v>
          </cell>
        </row>
        <row r="113">
          <cell r="A113">
            <v>1103</v>
          </cell>
          <cell r="BT113">
            <v>0</v>
          </cell>
        </row>
        <row r="114">
          <cell r="A114">
            <v>1103</v>
          </cell>
          <cell r="BT114">
            <v>0</v>
          </cell>
        </row>
        <row r="115">
          <cell r="A115">
            <v>1103</v>
          </cell>
          <cell r="BT115">
            <v>0</v>
          </cell>
        </row>
        <row r="116">
          <cell r="A116">
            <v>1103</v>
          </cell>
          <cell r="BT116">
            <v>0</v>
          </cell>
        </row>
        <row r="117">
          <cell r="A117">
            <v>1103</v>
          </cell>
          <cell r="BT117">
            <v>0</v>
          </cell>
        </row>
        <row r="118">
          <cell r="A118">
            <v>1103</v>
          </cell>
          <cell r="BT118">
            <v>0</v>
          </cell>
        </row>
        <row r="119">
          <cell r="A119">
            <v>1103</v>
          </cell>
          <cell r="BT119">
            <v>0</v>
          </cell>
        </row>
        <row r="120">
          <cell r="A120">
            <v>1103</v>
          </cell>
          <cell r="BT120">
            <v>0</v>
          </cell>
        </row>
        <row r="121">
          <cell r="A121">
            <v>1103</v>
          </cell>
          <cell r="BT121">
            <v>0</v>
          </cell>
        </row>
        <row r="122">
          <cell r="A122">
            <v>1103</v>
          </cell>
          <cell r="BT122">
            <v>0</v>
          </cell>
        </row>
        <row r="123">
          <cell r="A123">
            <v>1103</v>
          </cell>
          <cell r="BT123">
            <v>0</v>
          </cell>
        </row>
        <row r="124">
          <cell r="A124">
            <v>1103</v>
          </cell>
          <cell r="BT124">
            <v>0</v>
          </cell>
        </row>
        <row r="125">
          <cell r="A125">
            <v>1103</v>
          </cell>
          <cell r="BT125">
            <v>0</v>
          </cell>
        </row>
        <row r="126">
          <cell r="A126">
            <v>1103</v>
          </cell>
          <cell r="BT126">
            <v>0</v>
          </cell>
        </row>
        <row r="127">
          <cell r="A127">
            <v>1103</v>
          </cell>
          <cell r="BT127">
            <v>0</v>
          </cell>
        </row>
        <row r="128">
          <cell r="A128">
            <v>1103</v>
          </cell>
          <cell r="BT128">
            <v>0</v>
          </cell>
        </row>
        <row r="129">
          <cell r="A129">
            <v>1103</v>
          </cell>
          <cell r="BT129">
            <v>0</v>
          </cell>
        </row>
        <row r="130">
          <cell r="A130">
            <v>1103</v>
          </cell>
          <cell r="BT130">
            <v>0</v>
          </cell>
        </row>
        <row r="131">
          <cell r="A131">
            <v>1103</v>
          </cell>
          <cell r="BT131">
            <v>0</v>
          </cell>
        </row>
        <row r="132">
          <cell r="A132">
            <v>1103</v>
          </cell>
          <cell r="BT132">
            <v>0</v>
          </cell>
        </row>
        <row r="133">
          <cell r="A133">
            <v>1103</v>
          </cell>
          <cell r="BT133">
            <v>0</v>
          </cell>
        </row>
        <row r="134">
          <cell r="A134">
            <v>1103</v>
          </cell>
          <cell r="BT134">
            <v>0</v>
          </cell>
        </row>
        <row r="135">
          <cell r="A135">
            <v>1103</v>
          </cell>
          <cell r="BT135">
            <v>0</v>
          </cell>
        </row>
        <row r="136">
          <cell r="A136">
            <v>1104</v>
          </cell>
          <cell r="BT136">
            <v>0</v>
          </cell>
        </row>
        <row r="137">
          <cell r="A137">
            <v>1104</v>
          </cell>
          <cell r="BT137">
            <v>0</v>
          </cell>
        </row>
        <row r="138">
          <cell r="A138">
            <v>1104</v>
          </cell>
          <cell r="BT138">
            <v>0</v>
          </cell>
        </row>
        <row r="139">
          <cell r="A139">
            <v>1104</v>
          </cell>
          <cell r="BT139">
            <v>0</v>
          </cell>
        </row>
        <row r="140">
          <cell r="A140">
            <v>1104</v>
          </cell>
          <cell r="BT140">
            <v>0</v>
          </cell>
        </row>
        <row r="141">
          <cell r="A141">
            <v>1104</v>
          </cell>
          <cell r="BT141">
            <v>0</v>
          </cell>
        </row>
        <row r="142">
          <cell r="A142">
            <v>1104</v>
          </cell>
          <cell r="BT142">
            <v>0</v>
          </cell>
        </row>
        <row r="143">
          <cell r="A143">
            <v>1104</v>
          </cell>
          <cell r="BT143">
            <v>0</v>
          </cell>
        </row>
        <row r="144">
          <cell r="A144">
            <v>1104</v>
          </cell>
          <cell r="BT144">
            <v>0</v>
          </cell>
        </row>
        <row r="145">
          <cell r="A145">
            <v>1104</v>
          </cell>
          <cell r="BT145">
            <v>0</v>
          </cell>
        </row>
        <row r="146">
          <cell r="A146">
            <v>1104</v>
          </cell>
          <cell r="BT146">
            <v>0</v>
          </cell>
        </row>
        <row r="147">
          <cell r="A147">
            <v>1104</v>
          </cell>
          <cell r="BT147">
            <v>0</v>
          </cell>
        </row>
        <row r="148">
          <cell r="A148">
            <v>1104</v>
          </cell>
          <cell r="BT148">
            <v>0</v>
          </cell>
        </row>
        <row r="149">
          <cell r="A149">
            <v>1104</v>
          </cell>
          <cell r="BT149">
            <v>0</v>
          </cell>
        </row>
        <row r="150">
          <cell r="A150">
            <v>1104</v>
          </cell>
          <cell r="BT150">
            <v>0</v>
          </cell>
        </row>
        <row r="151">
          <cell r="A151">
            <v>1104</v>
          </cell>
          <cell r="BT151">
            <v>0</v>
          </cell>
        </row>
        <row r="152">
          <cell r="A152">
            <v>1104</v>
          </cell>
          <cell r="BT152">
            <v>0</v>
          </cell>
        </row>
        <row r="153">
          <cell r="A153">
            <v>1104</v>
          </cell>
          <cell r="BT153">
            <v>0</v>
          </cell>
        </row>
        <row r="154">
          <cell r="A154">
            <v>1104</v>
          </cell>
          <cell r="BT154">
            <v>0</v>
          </cell>
        </row>
        <row r="155">
          <cell r="A155">
            <v>1104</v>
          </cell>
          <cell r="BT155">
            <v>0</v>
          </cell>
        </row>
        <row r="156">
          <cell r="A156">
            <v>1104</v>
          </cell>
          <cell r="BT156">
            <v>0</v>
          </cell>
        </row>
        <row r="157">
          <cell r="A157">
            <v>1104</v>
          </cell>
          <cell r="BT157">
            <v>0</v>
          </cell>
        </row>
        <row r="158">
          <cell r="A158">
            <v>1104</v>
          </cell>
          <cell r="BT158">
            <v>0</v>
          </cell>
        </row>
        <row r="159">
          <cell r="A159">
            <v>1104</v>
          </cell>
          <cell r="BT159">
            <v>0</v>
          </cell>
        </row>
        <row r="160">
          <cell r="A160">
            <v>1104</v>
          </cell>
          <cell r="BT160">
            <v>0</v>
          </cell>
        </row>
        <row r="161">
          <cell r="A161">
            <v>1104</v>
          </cell>
          <cell r="BT161">
            <v>0</v>
          </cell>
        </row>
        <row r="162">
          <cell r="A162">
            <v>1104</v>
          </cell>
          <cell r="BT162">
            <v>0</v>
          </cell>
        </row>
        <row r="163">
          <cell r="A163">
            <v>1104</v>
          </cell>
          <cell r="BT163">
            <v>0</v>
          </cell>
        </row>
        <row r="164">
          <cell r="A164">
            <v>1104</v>
          </cell>
          <cell r="BT164">
            <v>0</v>
          </cell>
        </row>
        <row r="165">
          <cell r="A165">
            <v>1104</v>
          </cell>
          <cell r="BT165">
            <v>0</v>
          </cell>
        </row>
        <row r="166">
          <cell r="A166">
            <v>1104</v>
          </cell>
          <cell r="BT166">
            <v>0</v>
          </cell>
        </row>
        <row r="167">
          <cell r="A167">
            <v>1104</v>
          </cell>
          <cell r="BT167">
            <v>0</v>
          </cell>
        </row>
        <row r="168">
          <cell r="A168">
            <v>1104</v>
          </cell>
          <cell r="BT168">
            <v>0</v>
          </cell>
        </row>
        <row r="169">
          <cell r="A169">
            <v>1104</v>
          </cell>
          <cell r="BT169">
            <v>0</v>
          </cell>
        </row>
        <row r="170">
          <cell r="A170">
            <v>1104</v>
          </cell>
          <cell r="BT170">
            <v>0</v>
          </cell>
        </row>
        <row r="171">
          <cell r="A171">
            <v>1104</v>
          </cell>
          <cell r="BT171">
            <v>0</v>
          </cell>
        </row>
        <row r="172">
          <cell r="A172">
            <v>1104</v>
          </cell>
          <cell r="BT172">
            <v>0</v>
          </cell>
        </row>
        <row r="173">
          <cell r="A173">
            <v>1104</v>
          </cell>
          <cell r="BT173">
            <v>0</v>
          </cell>
        </row>
        <row r="174">
          <cell r="A174">
            <v>1105</v>
          </cell>
          <cell r="BT174">
            <v>0</v>
          </cell>
        </row>
        <row r="175">
          <cell r="A175">
            <v>1105</v>
          </cell>
          <cell r="BT175">
            <v>0</v>
          </cell>
        </row>
        <row r="176">
          <cell r="A176">
            <v>1105</v>
          </cell>
          <cell r="BT176">
            <v>0</v>
          </cell>
        </row>
        <row r="177">
          <cell r="A177">
            <v>1105</v>
          </cell>
          <cell r="BT177">
            <v>0</v>
          </cell>
        </row>
        <row r="178">
          <cell r="A178">
            <v>1105</v>
          </cell>
          <cell r="BT178">
            <v>0</v>
          </cell>
        </row>
        <row r="179">
          <cell r="A179">
            <v>1105</v>
          </cell>
          <cell r="BT179">
            <v>0</v>
          </cell>
        </row>
        <row r="180">
          <cell r="A180">
            <v>1105</v>
          </cell>
          <cell r="BT180">
            <v>0</v>
          </cell>
        </row>
        <row r="181">
          <cell r="A181">
            <v>1105</v>
          </cell>
          <cell r="BT181">
            <v>0</v>
          </cell>
        </row>
        <row r="182">
          <cell r="A182">
            <v>1105</v>
          </cell>
          <cell r="BT182">
            <v>0</v>
          </cell>
        </row>
        <row r="183">
          <cell r="A183">
            <v>1105</v>
          </cell>
          <cell r="BT183">
            <v>0</v>
          </cell>
        </row>
        <row r="184">
          <cell r="A184">
            <v>1105</v>
          </cell>
          <cell r="BT184">
            <v>0</v>
          </cell>
        </row>
        <row r="185">
          <cell r="A185">
            <v>1105</v>
          </cell>
          <cell r="BT185">
            <v>0</v>
          </cell>
        </row>
        <row r="186">
          <cell r="A186">
            <v>1105</v>
          </cell>
          <cell r="BT186">
            <v>0</v>
          </cell>
        </row>
        <row r="187">
          <cell r="A187">
            <v>1105</v>
          </cell>
          <cell r="BT187">
            <v>0</v>
          </cell>
        </row>
        <row r="188">
          <cell r="A188">
            <v>1105</v>
          </cell>
          <cell r="BT188">
            <v>0</v>
          </cell>
        </row>
        <row r="189">
          <cell r="A189">
            <v>1105</v>
          </cell>
          <cell r="BT189">
            <v>0</v>
          </cell>
        </row>
        <row r="190">
          <cell r="A190">
            <v>1105</v>
          </cell>
          <cell r="BT190">
            <v>0</v>
          </cell>
        </row>
        <row r="191">
          <cell r="A191">
            <v>1105</v>
          </cell>
          <cell r="BT191">
            <v>0</v>
          </cell>
        </row>
        <row r="192">
          <cell r="A192">
            <v>1105</v>
          </cell>
          <cell r="BT192">
            <v>0</v>
          </cell>
        </row>
        <row r="193">
          <cell r="A193">
            <v>1105</v>
          </cell>
          <cell r="BT193">
            <v>0</v>
          </cell>
        </row>
        <row r="194">
          <cell r="A194">
            <v>1105</v>
          </cell>
          <cell r="BT194">
            <v>0</v>
          </cell>
        </row>
        <row r="195">
          <cell r="A195">
            <v>1105</v>
          </cell>
          <cell r="BT195">
            <v>0</v>
          </cell>
        </row>
        <row r="196">
          <cell r="A196">
            <v>1105</v>
          </cell>
          <cell r="BT196">
            <v>0</v>
          </cell>
        </row>
        <row r="197">
          <cell r="A197">
            <v>1105</v>
          </cell>
          <cell r="BT197">
            <v>0</v>
          </cell>
        </row>
        <row r="198">
          <cell r="A198">
            <v>1105</v>
          </cell>
          <cell r="BT198">
            <v>0</v>
          </cell>
        </row>
        <row r="199">
          <cell r="A199">
            <v>1105</v>
          </cell>
          <cell r="BT199">
            <v>0</v>
          </cell>
        </row>
        <row r="200">
          <cell r="A200">
            <v>1105</v>
          </cell>
          <cell r="BT200">
            <v>0</v>
          </cell>
        </row>
        <row r="201">
          <cell r="A201">
            <v>1105</v>
          </cell>
          <cell r="BT201">
            <v>0</v>
          </cell>
        </row>
        <row r="202">
          <cell r="A202">
            <v>1105</v>
          </cell>
          <cell r="BT202">
            <v>0</v>
          </cell>
        </row>
        <row r="203">
          <cell r="A203">
            <v>1105</v>
          </cell>
          <cell r="BT203">
            <v>0</v>
          </cell>
        </row>
        <row r="204">
          <cell r="A204">
            <v>1105</v>
          </cell>
          <cell r="BT204">
            <v>0</v>
          </cell>
        </row>
        <row r="205">
          <cell r="A205">
            <v>1105</v>
          </cell>
          <cell r="BT205">
            <v>0</v>
          </cell>
        </row>
        <row r="206">
          <cell r="A206">
            <v>1105</v>
          </cell>
          <cell r="BT206">
            <v>0</v>
          </cell>
        </row>
        <row r="207">
          <cell r="A207">
            <v>1105</v>
          </cell>
          <cell r="BT207">
            <v>0</v>
          </cell>
        </row>
        <row r="208">
          <cell r="A208">
            <v>1105</v>
          </cell>
          <cell r="BT208">
            <v>0</v>
          </cell>
        </row>
        <row r="209">
          <cell r="A209">
            <v>1105</v>
          </cell>
          <cell r="BT209">
            <v>0</v>
          </cell>
        </row>
        <row r="210">
          <cell r="A210">
            <v>1105</v>
          </cell>
          <cell r="BT210">
            <v>0</v>
          </cell>
        </row>
        <row r="211">
          <cell r="A211">
            <v>1105</v>
          </cell>
          <cell r="BT211">
            <v>0</v>
          </cell>
        </row>
        <row r="212">
          <cell r="A212">
            <v>1105</v>
          </cell>
          <cell r="BT212">
            <v>0</v>
          </cell>
        </row>
        <row r="213">
          <cell r="A213">
            <v>1105</v>
          </cell>
          <cell r="BT213">
            <v>0</v>
          </cell>
        </row>
        <row r="214">
          <cell r="A214">
            <v>1105</v>
          </cell>
          <cell r="BT214">
            <v>0</v>
          </cell>
        </row>
        <row r="215">
          <cell r="A215">
            <v>1105</v>
          </cell>
          <cell r="BT215">
            <v>0</v>
          </cell>
        </row>
        <row r="216">
          <cell r="A216">
            <v>1105</v>
          </cell>
          <cell r="BT216">
            <v>0</v>
          </cell>
        </row>
        <row r="217">
          <cell r="A217">
            <v>1105</v>
          </cell>
          <cell r="BT217">
            <v>0</v>
          </cell>
        </row>
        <row r="218">
          <cell r="A218">
            <v>1105</v>
          </cell>
          <cell r="BT218">
            <v>0</v>
          </cell>
        </row>
        <row r="219">
          <cell r="A219">
            <v>1105</v>
          </cell>
          <cell r="BT219">
            <v>0</v>
          </cell>
        </row>
        <row r="220">
          <cell r="A220">
            <v>1105</v>
          </cell>
          <cell r="BT220">
            <v>0</v>
          </cell>
        </row>
        <row r="221">
          <cell r="A221">
            <v>1105</v>
          </cell>
          <cell r="BT221">
            <v>0</v>
          </cell>
        </row>
        <row r="222">
          <cell r="A222">
            <v>1105</v>
          </cell>
          <cell r="BT222">
            <v>0</v>
          </cell>
        </row>
        <row r="223">
          <cell r="A223">
            <v>1105</v>
          </cell>
          <cell r="BT223">
            <v>0</v>
          </cell>
        </row>
        <row r="224">
          <cell r="A224">
            <v>1105</v>
          </cell>
          <cell r="BT224">
            <v>0</v>
          </cell>
        </row>
        <row r="225">
          <cell r="A225">
            <v>1105</v>
          </cell>
          <cell r="BT225">
            <v>0</v>
          </cell>
        </row>
        <row r="226">
          <cell r="A226">
            <v>1105</v>
          </cell>
          <cell r="BT226">
            <v>0</v>
          </cell>
        </row>
        <row r="227">
          <cell r="A227">
            <v>1105</v>
          </cell>
          <cell r="BT227">
            <v>0</v>
          </cell>
        </row>
        <row r="228">
          <cell r="A228">
            <v>1105</v>
          </cell>
          <cell r="BT228">
            <v>0</v>
          </cell>
        </row>
        <row r="229">
          <cell r="A229">
            <v>1105</v>
          </cell>
          <cell r="BT229">
            <v>0</v>
          </cell>
        </row>
        <row r="230">
          <cell r="A230">
            <v>1105</v>
          </cell>
          <cell r="BT230">
            <v>0</v>
          </cell>
        </row>
        <row r="231">
          <cell r="A231">
            <v>1105</v>
          </cell>
          <cell r="BT231">
            <v>0</v>
          </cell>
        </row>
        <row r="232">
          <cell r="A232">
            <v>1105</v>
          </cell>
          <cell r="BT232">
            <v>0</v>
          </cell>
        </row>
        <row r="233">
          <cell r="A233">
            <v>1105</v>
          </cell>
          <cell r="BT233">
            <v>0</v>
          </cell>
        </row>
        <row r="234">
          <cell r="A234">
            <v>1105</v>
          </cell>
          <cell r="BT234">
            <v>0</v>
          </cell>
        </row>
        <row r="235">
          <cell r="A235">
            <v>1105</v>
          </cell>
          <cell r="BT235">
            <v>0</v>
          </cell>
        </row>
        <row r="236">
          <cell r="A236">
            <v>1105</v>
          </cell>
          <cell r="BT236">
            <v>0</v>
          </cell>
        </row>
        <row r="237">
          <cell r="A237">
            <v>1105</v>
          </cell>
          <cell r="BT237">
            <v>0</v>
          </cell>
        </row>
        <row r="238">
          <cell r="A238">
            <v>1105</v>
          </cell>
          <cell r="BT238">
            <v>0</v>
          </cell>
        </row>
        <row r="239">
          <cell r="A239">
            <v>1105</v>
          </cell>
          <cell r="BT239">
            <v>0</v>
          </cell>
        </row>
        <row r="240">
          <cell r="A240">
            <v>1105</v>
          </cell>
          <cell r="BT240">
            <v>0</v>
          </cell>
        </row>
        <row r="241">
          <cell r="A241">
            <v>1105</v>
          </cell>
          <cell r="BT241">
            <v>0</v>
          </cell>
        </row>
        <row r="242">
          <cell r="A242">
            <v>1105</v>
          </cell>
          <cell r="BT242">
            <v>0</v>
          </cell>
        </row>
        <row r="243">
          <cell r="A243">
            <v>1105</v>
          </cell>
          <cell r="BT243">
            <v>0</v>
          </cell>
        </row>
        <row r="244">
          <cell r="A244">
            <v>1105</v>
          </cell>
          <cell r="BT244">
            <v>0</v>
          </cell>
        </row>
        <row r="245">
          <cell r="A245">
            <v>1105</v>
          </cell>
          <cell r="BT245">
            <v>0</v>
          </cell>
        </row>
        <row r="246">
          <cell r="A246">
            <v>1105</v>
          </cell>
          <cell r="BT246">
            <v>0</v>
          </cell>
        </row>
        <row r="247">
          <cell r="A247">
            <v>1105</v>
          </cell>
          <cell r="BT247">
            <v>0</v>
          </cell>
        </row>
        <row r="248">
          <cell r="A248">
            <v>1105</v>
          </cell>
          <cell r="BT248">
            <v>0</v>
          </cell>
        </row>
        <row r="249">
          <cell r="A249">
            <v>1105</v>
          </cell>
          <cell r="BT249">
            <v>0</v>
          </cell>
        </row>
        <row r="250">
          <cell r="A250">
            <v>1105</v>
          </cell>
          <cell r="BT250">
            <v>0</v>
          </cell>
        </row>
        <row r="251">
          <cell r="A251">
            <v>1105</v>
          </cell>
          <cell r="BT251">
            <v>0</v>
          </cell>
        </row>
        <row r="252">
          <cell r="A252">
            <v>1105</v>
          </cell>
          <cell r="BT252">
            <v>0</v>
          </cell>
        </row>
        <row r="253">
          <cell r="A253">
            <v>1105</v>
          </cell>
          <cell r="BT253">
            <v>0</v>
          </cell>
        </row>
        <row r="254">
          <cell r="A254">
            <v>1105</v>
          </cell>
          <cell r="BT254">
            <v>0</v>
          </cell>
        </row>
        <row r="255">
          <cell r="A255">
            <v>1105</v>
          </cell>
          <cell r="BT255">
            <v>0</v>
          </cell>
        </row>
        <row r="256">
          <cell r="A256">
            <v>1105</v>
          </cell>
          <cell r="BT256">
            <v>0</v>
          </cell>
        </row>
        <row r="257">
          <cell r="A257">
            <v>1105</v>
          </cell>
          <cell r="BT257">
            <v>0</v>
          </cell>
        </row>
        <row r="258">
          <cell r="A258">
            <v>1105</v>
          </cell>
          <cell r="BT258">
            <v>0</v>
          </cell>
        </row>
        <row r="259">
          <cell r="A259">
            <v>1105</v>
          </cell>
          <cell r="BT259">
            <v>0</v>
          </cell>
        </row>
        <row r="260">
          <cell r="A260">
            <v>1105</v>
          </cell>
          <cell r="BT260">
            <v>0</v>
          </cell>
        </row>
        <row r="261">
          <cell r="A261">
            <v>1105</v>
          </cell>
          <cell r="BT261">
            <v>0</v>
          </cell>
        </row>
        <row r="262">
          <cell r="A262">
            <v>1105</v>
          </cell>
          <cell r="BT262">
            <v>0</v>
          </cell>
        </row>
        <row r="263">
          <cell r="A263">
            <v>1105</v>
          </cell>
          <cell r="BT263">
            <v>0</v>
          </cell>
        </row>
        <row r="264">
          <cell r="A264">
            <v>1105</v>
          </cell>
          <cell r="BT264">
            <v>0</v>
          </cell>
        </row>
        <row r="265">
          <cell r="A265">
            <v>1105</v>
          </cell>
          <cell r="BT265">
            <v>0</v>
          </cell>
        </row>
        <row r="266">
          <cell r="A266">
            <v>1105</v>
          </cell>
          <cell r="BT266">
            <v>0</v>
          </cell>
        </row>
        <row r="267">
          <cell r="A267">
            <v>1105</v>
          </cell>
          <cell r="BT267">
            <v>0</v>
          </cell>
        </row>
        <row r="268">
          <cell r="A268">
            <v>1105</v>
          </cell>
          <cell r="BT268">
            <v>0</v>
          </cell>
        </row>
        <row r="269">
          <cell r="A269">
            <v>1105</v>
          </cell>
          <cell r="BT269">
            <v>0</v>
          </cell>
        </row>
        <row r="270">
          <cell r="A270">
            <v>1105</v>
          </cell>
          <cell r="BT270">
            <v>0</v>
          </cell>
        </row>
        <row r="271">
          <cell r="A271">
            <v>1105</v>
          </cell>
          <cell r="BT271">
            <v>0</v>
          </cell>
        </row>
        <row r="272">
          <cell r="A272">
            <v>1105</v>
          </cell>
          <cell r="BT272">
            <v>0</v>
          </cell>
        </row>
        <row r="273">
          <cell r="A273">
            <v>1105</v>
          </cell>
          <cell r="BT273">
            <v>0</v>
          </cell>
        </row>
        <row r="274">
          <cell r="A274">
            <v>1105</v>
          </cell>
          <cell r="BT274">
            <v>0</v>
          </cell>
        </row>
        <row r="275">
          <cell r="A275">
            <v>1105</v>
          </cell>
          <cell r="BT275">
            <v>0</v>
          </cell>
        </row>
        <row r="276">
          <cell r="A276">
            <v>1105</v>
          </cell>
          <cell r="BT276">
            <v>0</v>
          </cell>
        </row>
        <row r="277">
          <cell r="A277">
            <v>1105</v>
          </cell>
          <cell r="BT277">
            <v>0</v>
          </cell>
        </row>
        <row r="278">
          <cell r="A278">
            <v>1105</v>
          </cell>
          <cell r="BT278">
            <v>0</v>
          </cell>
        </row>
        <row r="279">
          <cell r="A279">
            <v>1105</v>
          </cell>
          <cell r="BT279">
            <v>0</v>
          </cell>
        </row>
        <row r="280">
          <cell r="A280">
            <v>1105</v>
          </cell>
          <cell r="BT280">
            <v>0</v>
          </cell>
        </row>
        <row r="281">
          <cell r="A281">
            <v>1105</v>
          </cell>
          <cell r="BT281">
            <v>0</v>
          </cell>
        </row>
        <row r="282">
          <cell r="A282">
            <v>1105</v>
          </cell>
          <cell r="BT282">
            <v>0</v>
          </cell>
        </row>
        <row r="283">
          <cell r="A283">
            <v>1105</v>
          </cell>
          <cell r="BT283">
            <v>0</v>
          </cell>
        </row>
        <row r="284">
          <cell r="A284">
            <v>1105</v>
          </cell>
          <cell r="BT284">
            <v>0</v>
          </cell>
        </row>
        <row r="285">
          <cell r="A285">
            <v>1105</v>
          </cell>
          <cell r="BT285">
            <v>0</v>
          </cell>
        </row>
        <row r="286">
          <cell r="A286">
            <v>1105</v>
          </cell>
          <cell r="BT286">
            <v>0</v>
          </cell>
        </row>
        <row r="287">
          <cell r="A287">
            <v>1105</v>
          </cell>
          <cell r="BT287">
            <v>0</v>
          </cell>
        </row>
        <row r="288">
          <cell r="A288">
            <v>1105</v>
          </cell>
          <cell r="BT288">
            <v>0</v>
          </cell>
        </row>
        <row r="289">
          <cell r="A289">
            <v>1105</v>
          </cell>
          <cell r="BT289">
            <v>0</v>
          </cell>
        </row>
        <row r="290">
          <cell r="A290">
            <v>1105</v>
          </cell>
          <cell r="BT290">
            <v>0</v>
          </cell>
        </row>
        <row r="291">
          <cell r="A291">
            <v>1105</v>
          </cell>
          <cell r="BT291">
            <v>0</v>
          </cell>
        </row>
        <row r="292">
          <cell r="A292">
            <v>1105</v>
          </cell>
          <cell r="BT292">
            <v>0</v>
          </cell>
        </row>
        <row r="293">
          <cell r="A293">
            <v>1105</v>
          </cell>
          <cell r="BT293">
            <v>0</v>
          </cell>
        </row>
        <row r="294">
          <cell r="A294">
            <v>1105</v>
          </cell>
          <cell r="BT294">
            <v>0</v>
          </cell>
        </row>
        <row r="295">
          <cell r="A295">
            <v>1105</v>
          </cell>
          <cell r="BT295">
            <v>0</v>
          </cell>
        </row>
        <row r="296">
          <cell r="A296">
            <v>1105</v>
          </cell>
          <cell r="BT296">
            <v>0</v>
          </cell>
        </row>
        <row r="297">
          <cell r="A297">
            <v>1105</v>
          </cell>
          <cell r="BT297">
            <v>0</v>
          </cell>
        </row>
        <row r="298">
          <cell r="A298">
            <v>1105</v>
          </cell>
          <cell r="BT298">
            <v>0</v>
          </cell>
        </row>
        <row r="299">
          <cell r="A299">
            <v>1105</v>
          </cell>
          <cell r="BT299">
            <v>0</v>
          </cell>
        </row>
        <row r="300">
          <cell r="A300">
            <v>1105</v>
          </cell>
          <cell r="BT300">
            <v>0</v>
          </cell>
        </row>
        <row r="301">
          <cell r="A301">
            <v>1105</v>
          </cell>
          <cell r="BT301">
            <v>0</v>
          </cell>
        </row>
        <row r="302">
          <cell r="A302">
            <v>1109</v>
          </cell>
          <cell r="BT302">
            <v>0</v>
          </cell>
        </row>
        <row r="303">
          <cell r="A303">
            <v>1110</v>
          </cell>
          <cell r="BT303">
            <v>114259436</v>
          </cell>
        </row>
        <row r="304">
          <cell r="A304">
            <v>1111</v>
          </cell>
          <cell r="BT304">
            <v>0</v>
          </cell>
        </row>
        <row r="305">
          <cell r="A305">
            <v>1112</v>
          </cell>
          <cell r="BT305">
            <v>0</v>
          </cell>
          <cell r="BU305">
            <v>114259436</v>
          </cell>
        </row>
        <row r="306">
          <cell r="BT306">
            <v>0</v>
          </cell>
        </row>
        <row r="307">
          <cell r="BT307">
            <v>0</v>
          </cell>
        </row>
        <row r="308">
          <cell r="BT308">
            <v>0</v>
          </cell>
        </row>
        <row r="309">
          <cell r="BT309">
            <v>0</v>
          </cell>
        </row>
        <row r="310">
          <cell r="BT310">
            <v>0</v>
          </cell>
        </row>
        <row r="311">
          <cell r="BT311">
            <v>0</v>
          </cell>
        </row>
        <row r="312">
          <cell r="BT312">
            <v>0</v>
          </cell>
        </row>
        <row r="313">
          <cell r="BT313">
            <v>0</v>
          </cell>
        </row>
        <row r="314">
          <cell r="BT314">
            <v>0</v>
          </cell>
        </row>
        <row r="315">
          <cell r="BT315">
            <v>0</v>
          </cell>
        </row>
        <row r="316">
          <cell r="BT316">
            <v>0</v>
          </cell>
        </row>
        <row r="317">
          <cell r="BT317">
            <v>0</v>
          </cell>
        </row>
        <row r="318">
          <cell r="BT318">
            <v>0</v>
          </cell>
        </row>
        <row r="319">
          <cell r="BT319">
            <v>0</v>
          </cell>
        </row>
        <row r="320">
          <cell r="BT320">
            <v>0</v>
          </cell>
        </row>
        <row r="321">
          <cell r="BT321">
            <v>0</v>
          </cell>
        </row>
        <row r="322">
          <cell r="BT322">
            <v>0</v>
          </cell>
        </row>
        <row r="323">
          <cell r="BT323">
            <v>0</v>
          </cell>
        </row>
        <row r="324">
          <cell r="BT324">
            <v>0</v>
          </cell>
        </row>
        <row r="325">
          <cell r="BT325">
            <v>0</v>
          </cell>
        </row>
        <row r="326">
          <cell r="BT326">
            <v>0</v>
          </cell>
        </row>
        <row r="327">
          <cell r="BT327">
            <v>0</v>
          </cell>
        </row>
        <row r="328">
          <cell r="BT328">
            <v>0</v>
          </cell>
        </row>
        <row r="329">
          <cell r="BT329">
            <v>0</v>
          </cell>
        </row>
        <row r="330">
          <cell r="BT330">
            <v>0</v>
          </cell>
        </row>
        <row r="331">
          <cell r="BT331">
            <v>0</v>
          </cell>
        </row>
        <row r="332">
          <cell r="BT332">
            <v>0</v>
          </cell>
        </row>
        <row r="333">
          <cell r="BT333">
            <v>0</v>
          </cell>
        </row>
        <row r="334">
          <cell r="BT334">
            <v>0</v>
          </cell>
        </row>
        <row r="335">
          <cell r="BT335">
            <v>0</v>
          </cell>
        </row>
        <row r="336">
          <cell r="BT336">
            <v>0</v>
          </cell>
        </row>
        <row r="337">
          <cell r="BT337">
            <v>0</v>
          </cell>
        </row>
        <row r="338">
          <cell r="BT338">
            <v>0</v>
          </cell>
        </row>
        <row r="339">
          <cell r="BT339">
            <v>0</v>
          </cell>
        </row>
        <row r="340">
          <cell r="BT340">
            <v>0</v>
          </cell>
        </row>
        <row r="341">
          <cell r="BT341">
            <v>0</v>
          </cell>
        </row>
        <row r="342">
          <cell r="BT342">
            <v>0</v>
          </cell>
        </row>
        <row r="343">
          <cell r="BT343">
            <v>0</v>
          </cell>
        </row>
        <row r="344">
          <cell r="BT344">
            <v>0</v>
          </cell>
        </row>
        <row r="345">
          <cell r="BT345">
            <v>0</v>
          </cell>
        </row>
        <row r="346">
          <cell r="A346">
            <v>1106</v>
          </cell>
          <cell r="BT346">
            <v>0</v>
          </cell>
        </row>
        <row r="347">
          <cell r="A347">
            <v>1106</v>
          </cell>
          <cell r="BT347">
            <v>0</v>
          </cell>
        </row>
        <row r="348">
          <cell r="A348">
            <v>1106</v>
          </cell>
          <cell r="BT348">
            <v>0</v>
          </cell>
        </row>
        <row r="349">
          <cell r="A349">
            <v>1106</v>
          </cell>
          <cell r="BT349">
            <v>0</v>
          </cell>
        </row>
        <row r="350">
          <cell r="A350">
            <v>1106</v>
          </cell>
          <cell r="BT350">
            <v>0</v>
          </cell>
        </row>
        <row r="351">
          <cell r="A351">
            <v>1107</v>
          </cell>
          <cell r="BT351">
            <v>0</v>
          </cell>
        </row>
        <row r="352">
          <cell r="A352">
            <v>1107</v>
          </cell>
          <cell r="BT352">
            <v>0</v>
          </cell>
        </row>
        <row r="353">
          <cell r="A353">
            <v>1107</v>
          </cell>
          <cell r="BT353">
            <v>0</v>
          </cell>
        </row>
        <row r="354">
          <cell r="A354">
            <v>1107</v>
          </cell>
          <cell r="BT354">
            <v>0</v>
          </cell>
        </row>
        <row r="355">
          <cell r="A355">
            <v>1107</v>
          </cell>
          <cell r="BT355">
            <v>0</v>
          </cell>
        </row>
        <row r="356">
          <cell r="A356">
            <v>1107</v>
          </cell>
          <cell r="BT356">
            <v>0</v>
          </cell>
        </row>
        <row r="357">
          <cell r="BT357">
            <v>0</v>
          </cell>
        </row>
        <row r="358">
          <cell r="BT358">
            <v>0</v>
          </cell>
        </row>
        <row r="359">
          <cell r="BT359">
            <v>0</v>
          </cell>
        </row>
        <row r="360">
          <cell r="BT360">
            <v>0</v>
          </cell>
        </row>
        <row r="361">
          <cell r="BT361">
            <v>0</v>
          </cell>
        </row>
        <row r="362">
          <cell r="BT362">
            <v>0</v>
          </cell>
        </row>
        <row r="363">
          <cell r="BT363">
            <v>0</v>
          </cell>
        </row>
        <row r="364">
          <cell r="BT364">
            <v>0</v>
          </cell>
        </row>
        <row r="365">
          <cell r="BT365">
            <v>0</v>
          </cell>
        </row>
        <row r="366">
          <cell r="BT366">
            <v>0</v>
          </cell>
        </row>
        <row r="367">
          <cell r="BT367">
            <v>0</v>
          </cell>
        </row>
        <row r="368">
          <cell r="BT368">
            <v>0</v>
          </cell>
        </row>
        <row r="369">
          <cell r="BT369">
            <v>0</v>
          </cell>
        </row>
        <row r="370">
          <cell r="BT370">
            <v>0</v>
          </cell>
        </row>
        <row r="371">
          <cell r="BT371">
            <v>0</v>
          </cell>
        </row>
        <row r="372">
          <cell r="BT372">
            <v>0</v>
          </cell>
        </row>
        <row r="373">
          <cell r="BT373">
            <v>0</v>
          </cell>
        </row>
        <row r="374">
          <cell r="BT374">
            <v>0</v>
          </cell>
        </row>
        <row r="375">
          <cell r="BT375">
            <v>0</v>
          </cell>
        </row>
        <row r="376">
          <cell r="BT376">
            <v>0</v>
          </cell>
        </row>
        <row r="377">
          <cell r="BT377">
            <v>0</v>
          </cell>
        </row>
        <row r="378">
          <cell r="BT378">
            <v>0</v>
          </cell>
        </row>
        <row r="379">
          <cell r="BT379">
            <v>0</v>
          </cell>
        </row>
        <row r="380">
          <cell r="BT380">
            <v>0</v>
          </cell>
        </row>
        <row r="381">
          <cell r="BT381">
            <v>0</v>
          </cell>
        </row>
        <row r="382">
          <cell r="BT382">
            <v>0</v>
          </cell>
        </row>
        <row r="383">
          <cell r="BT383">
            <v>0</v>
          </cell>
        </row>
        <row r="384">
          <cell r="BT384">
            <v>0</v>
          </cell>
        </row>
        <row r="385">
          <cell r="BT385">
            <v>0</v>
          </cell>
        </row>
        <row r="386">
          <cell r="BT386">
            <v>0</v>
          </cell>
        </row>
        <row r="387">
          <cell r="BT387">
            <v>0</v>
          </cell>
        </row>
        <row r="388">
          <cell r="BT388">
            <v>0</v>
          </cell>
        </row>
        <row r="389">
          <cell r="BT389">
            <v>0</v>
          </cell>
        </row>
        <row r="390">
          <cell r="BT390">
            <v>0</v>
          </cell>
        </row>
        <row r="391">
          <cell r="BT391">
            <v>0</v>
          </cell>
        </row>
        <row r="392">
          <cell r="BT392">
            <v>0</v>
          </cell>
        </row>
        <row r="393">
          <cell r="BT393">
            <v>0</v>
          </cell>
        </row>
        <row r="394">
          <cell r="BT394">
            <v>0</v>
          </cell>
        </row>
        <row r="395">
          <cell r="BT395">
            <v>0</v>
          </cell>
        </row>
        <row r="396">
          <cell r="BT396">
            <v>0</v>
          </cell>
        </row>
        <row r="397">
          <cell r="BT397">
            <v>0</v>
          </cell>
        </row>
        <row r="398">
          <cell r="BT398">
            <v>0</v>
          </cell>
        </row>
        <row r="399">
          <cell r="BT399">
            <v>0</v>
          </cell>
        </row>
        <row r="400">
          <cell r="BT400">
            <v>0</v>
          </cell>
        </row>
        <row r="401">
          <cell r="BT401">
            <v>0</v>
          </cell>
        </row>
        <row r="402">
          <cell r="BT402">
            <v>0</v>
          </cell>
        </row>
        <row r="403">
          <cell r="BT403">
            <v>0</v>
          </cell>
        </row>
        <row r="404">
          <cell r="BT404">
            <v>0</v>
          </cell>
        </row>
        <row r="405">
          <cell r="BT405">
            <v>0</v>
          </cell>
        </row>
        <row r="406">
          <cell r="BT406">
            <v>0</v>
          </cell>
        </row>
        <row r="407">
          <cell r="BT407">
            <v>0</v>
          </cell>
        </row>
        <row r="408">
          <cell r="BT408">
            <v>0</v>
          </cell>
        </row>
        <row r="409">
          <cell r="BT409">
            <v>0</v>
          </cell>
        </row>
        <row r="410">
          <cell r="BT410">
            <v>0</v>
          </cell>
        </row>
        <row r="411">
          <cell r="BT411">
            <v>0</v>
          </cell>
        </row>
        <row r="412">
          <cell r="BT412">
            <v>0</v>
          </cell>
        </row>
        <row r="413">
          <cell r="BT413">
            <v>0</v>
          </cell>
        </row>
        <row r="414">
          <cell r="BT414">
            <v>0</v>
          </cell>
        </row>
        <row r="415">
          <cell r="BT415">
            <v>0</v>
          </cell>
        </row>
        <row r="416">
          <cell r="BT416">
            <v>0</v>
          </cell>
        </row>
        <row r="417">
          <cell r="BT417">
            <v>0</v>
          </cell>
        </row>
        <row r="418">
          <cell r="BT418">
            <v>0</v>
          </cell>
        </row>
        <row r="419">
          <cell r="BT419">
            <v>0</v>
          </cell>
        </row>
        <row r="420">
          <cell r="BT420">
            <v>0</v>
          </cell>
        </row>
        <row r="421">
          <cell r="BT421">
            <v>0</v>
          </cell>
        </row>
        <row r="422">
          <cell r="BT422">
            <v>0</v>
          </cell>
        </row>
        <row r="423">
          <cell r="BT423">
            <v>0</v>
          </cell>
        </row>
        <row r="424">
          <cell r="BT424">
            <v>0</v>
          </cell>
        </row>
        <row r="425">
          <cell r="BT425">
            <v>0</v>
          </cell>
        </row>
        <row r="426">
          <cell r="BT426">
            <v>0</v>
          </cell>
        </row>
        <row r="427">
          <cell r="BT427">
            <v>0</v>
          </cell>
        </row>
        <row r="428">
          <cell r="BT428">
            <v>0</v>
          </cell>
        </row>
        <row r="429">
          <cell r="BT429">
            <v>0</v>
          </cell>
        </row>
        <row r="430">
          <cell r="BT430">
            <v>0</v>
          </cell>
        </row>
        <row r="431">
          <cell r="BT431">
            <v>0</v>
          </cell>
        </row>
        <row r="432">
          <cell r="BT432">
            <v>0</v>
          </cell>
        </row>
        <row r="433">
          <cell r="BT433">
            <v>0</v>
          </cell>
        </row>
        <row r="434">
          <cell r="BT434">
            <v>0</v>
          </cell>
        </row>
        <row r="435">
          <cell r="BT435">
            <v>0</v>
          </cell>
        </row>
        <row r="436">
          <cell r="BT436">
            <v>0</v>
          </cell>
        </row>
        <row r="437">
          <cell r="BT437">
            <v>0</v>
          </cell>
        </row>
        <row r="438">
          <cell r="BT438">
            <v>0</v>
          </cell>
        </row>
        <row r="439">
          <cell r="BT439">
            <v>0</v>
          </cell>
        </row>
        <row r="440">
          <cell r="BT440">
            <v>0</v>
          </cell>
        </row>
        <row r="441">
          <cell r="BT441">
            <v>0</v>
          </cell>
        </row>
        <row r="442">
          <cell r="BT442">
            <v>0</v>
          </cell>
        </row>
        <row r="443">
          <cell r="BT443">
            <v>0</v>
          </cell>
        </row>
        <row r="444">
          <cell r="BT444">
            <v>0</v>
          </cell>
        </row>
        <row r="445">
          <cell r="BT445">
            <v>0</v>
          </cell>
        </row>
        <row r="446">
          <cell r="BT446">
            <v>0</v>
          </cell>
        </row>
        <row r="447">
          <cell r="BT447">
            <v>0</v>
          </cell>
        </row>
        <row r="448">
          <cell r="BT448">
            <v>0</v>
          </cell>
        </row>
        <row r="449">
          <cell r="BT449">
            <v>0</v>
          </cell>
        </row>
        <row r="450">
          <cell r="BT450">
            <v>0</v>
          </cell>
        </row>
        <row r="451">
          <cell r="BT451">
            <v>0</v>
          </cell>
        </row>
        <row r="452">
          <cell r="BT452">
            <v>0</v>
          </cell>
        </row>
        <row r="453">
          <cell r="BT453">
            <v>0</v>
          </cell>
        </row>
        <row r="454">
          <cell r="BT454">
            <v>0</v>
          </cell>
        </row>
        <row r="455">
          <cell r="BT455">
            <v>0</v>
          </cell>
        </row>
        <row r="456">
          <cell r="BT456">
            <v>0</v>
          </cell>
        </row>
        <row r="457">
          <cell r="BT457">
            <v>0</v>
          </cell>
        </row>
        <row r="458">
          <cell r="BT458">
            <v>0</v>
          </cell>
        </row>
        <row r="459">
          <cell r="BT459">
            <v>0</v>
          </cell>
        </row>
        <row r="460">
          <cell r="BT460">
            <v>0</v>
          </cell>
        </row>
        <row r="461">
          <cell r="BT461">
            <v>0</v>
          </cell>
        </row>
        <row r="462">
          <cell r="BT462">
            <v>0</v>
          </cell>
        </row>
        <row r="463">
          <cell r="BT463">
            <v>0</v>
          </cell>
        </row>
        <row r="464">
          <cell r="BT464">
            <v>0</v>
          </cell>
        </row>
        <row r="465">
          <cell r="BT465">
            <v>0</v>
          </cell>
        </row>
        <row r="466">
          <cell r="BT466">
            <v>0</v>
          </cell>
        </row>
        <row r="467">
          <cell r="BT467">
            <v>0</v>
          </cell>
        </row>
        <row r="468">
          <cell r="BT468">
            <v>0</v>
          </cell>
        </row>
        <row r="469">
          <cell r="BT469">
            <v>0</v>
          </cell>
        </row>
        <row r="470">
          <cell r="BT470">
            <v>0</v>
          </cell>
        </row>
        <row r="471">
          <cell r="BT471">
            <v>0</v>
          </cell>
        </row>
        <row r="472">
          <cell r="BT472">
            <v>0</v>
          </cell>
        </row>
        <row r="473">
          <cell r="BT473">
            <v>0</v>
          </cell>
        </row>
        <row r="474">
          <cell r="BT474">
            <v>0</v>
          </cell>
        </row>
        <row r="475">
          <cell r="BT475">
            <v>0</v>
          </cell>
        </row>
        <row r="476">
          <cell r="BT476">
            <v>0</v>
          </cell>
        </row>
        <row r="477">
          <cell r="BT477">
            <v>0</v>
          </cell>
        </row>
        <row r="478">
          <cell r="BT478">
            <v>0</v>
          </cell>
        </row>
        <row r="479">
          <cell r="BT479">
            <v>0</v>
          </cell>
        </row>
        <row r="480">
          <cell r="BT480">
            <v>0</v>
          </cell>
        </row>
        <row r="481">
          <cell r="BT481">
            <v>0</v>
          </cell>
        </row>
        <row r="482">
          <cell r="BT482">
            <v>0</v>
          </cell>
        </row>
        <row r="483">
          <cell r="BT483">
            <v>0</v>
          </cell>
        </row>
        <row r="484">
          <cell r="BT484">
            <v>0</v>
          </cell>
        </row>
        <row r="485">
          <cell r="BT485">
            <v>0</v>
          </cell>
        </row>
        <row r="486">
          <cell r="BT486">
            <v>0</v>
          </cell>
        </row>
        <row r="487">
          <cell r="BT487">
            <v>0</v>
          </cell>
        </row>
        <row r="488">
          <cell r="BT488">
            <v>0</v>
          </cell>
        </row>
        <row r="489">
          <cell r="BT489">
            <v>0</v>
          </cell>
        </row>
        <row r="490">
          <cell r="BT490">
            <v>0</v>
          </cell>
        </row>
        <row r="491">
          <cell r="BT491">
            <v>0</v>
          </cell>
        </row>
        <row r="492">
          <cell r="BT492">
            <v>0</v>
          </cell>
        </row>
        <row r="493">
          <cell r="A493">
            <v>1101</v>
          </cell>
          <cell r="BT493">
            <v>0</v>
          </cell>
        </row>
        <row r="494">
          <cell r="A494">
            <v>1101</v>
          </cell>
          <cell r="BT494">
            <v>0</v>
          </cell>
        </row>
        <row r="495">
          <cell r="A495">
            <v>1101</v>
          </cell>
          <cell r="BT495">
            <v>0</v>
          </cell>
        </row>
        <row r="496">
          <cell r="A496">
            <v>1101</v>
          </cell>
          <cell r="BT496">
            <v>0</v>
          </cell>
        </row>
        <row r="497">
          <cell r="A497">
            <v>1101</v>
          </cell>
          <cell r="BT497">
            <v>0</v>
          </cell>
        </row>
        <row r="498">
          <cell r="A498">
            <v>1101</v>
          </cell>
          <cell r="BT498">
            <v>0</v>
          </cell>
        </row>
        <row r="499">
          <cell r="A499">
            <v>1101</v>
          </cell>
          <cell r="BT499">
            <v>0</v>
          </cell>
        </row>
        <row r="500">
          <cell r="A500">
            <v>1101</v>
          </cell>
          <cell r="BT500">
            <v>0</v>
          </cell>
        </row>
        <row r="501">
          <cell r="A501">
            <v>1101</v>
          </cell>
          <cell r="BT501">
            <v>0</v>
          </cell>
        </row>
        <row r="502">
          <cell r="A502">
            <v>1101</v>
          </cell>
          <cell r="BT502">
            <v>0</v>
          </cell>
        </row>
        <row r="503">
          <cell r="A503">
            <v>1101</v>
          </cell>
          <cell r="BT503">
            <v>0</v>
          </cell>
        </row>
        <row r="504">
          <cell r="A504">
            <v>1101</v>
          </cell>
          <cell r="BT504">
            <v>0</v>
          </cell>
        </row>
        <row r="505">
          <cell r="A505">
            <v>1101</v>
          </cell>
          <cell r="BT505">
            <v>0</v>
          </cell>
        </row>
        <row r="506">
          <cell r="A506">
            <v>1101</v>
          </cell>
          <cell r="BT506">
            <v>0</v>
          </cell>
        </row>
        <row r="507">
          <cell r="A507">
            <v>1101</v>
          </cell>
          <cell r="BT507">
            <v>0</v>
          </cell>
        </row>
        <row r="508">
          <cell r="A508">
            <v>1101</v>
          </cell>
          <cell r="BT508">
            <v>0</v>
          </cell>
        </row>
        <row r="509">
          <cell r="A509">
            <v>1101</v>
          </cell>
          <cell r="BT509">
            <v>0</v>
          </cell>
        </row>
        <row r="510">
          <cell r="A510">
            <v>1101</v>
          </cell>
          <cell r="BT510">
            <v>0</v>
          </cell>
        </row>
        <row r="511">
          <cell r="A511">
            <v>1101</v>
          </cell>
          <cell r="BT511">
            <v>0</v>
          </cell>
        </row>
        <row r="512">
          <cell r="A512">
            <v>1101</v>
          </cell>
          <cell r="BT512">
            <v>0</v>
          </cell>
        </row>
        <row r="513">
          <cell r="A513">
            <v>1101</v>
          </cell>
          <cell r="BT513">
            <v>0</v>
          </cell>
        </row>
        <row r="514">
          <cell r="A514">
            <v>1101</v>
          </cell>
          <cell r="BT514">
            <v>0</v>
          </cell>
        </row>
        <row r="515">
          <cell r="A515">
            <v>1101</v>
          </cell>
          <cell r="BT515">
            <v>0</v>
          </cell>
        </row>
        <row r="516">
          <cell r="BT516">
            <v>0</v>
          </cell>
        </row>
        <row r="517">
          <cell r="BT517">
            <v>0</v>
          </cell>
        </row>
        <row r="518">
          <cell r="BT518">
            <v>0</v>
          </cell>
        </row>
        <row r="519">
          <cell r="BT519">
            <v>0</v>
          </cell>
        </row>
        <row r="520">
          <cell r="BT520">
            <v>0</v>
          </cell>
        </row>
        <row r="521">
          <cell r="BT521">
            <v>0</v>
          </cell>
        </row>
        <row r="522">
          <cell r="BT522">
            <v>0</v>
          </cell>
        </row>
        <row r="523">
          <cell r="BT523">
            <v>0</v>
          </cell>
        </row>
        <row r="524">
          <cell r="BT524">
            <v>0</v>
          </cell>
        </row>
        <row r="525">
          <cell r="BT525">
            <v>0</v>
          </cell>
        </row>
        <row r="526">
          <cell r="BT526">
            <v>0</v>
          </cell>
        </row>
        <row r="527">
          <cell r="BT527">
            <v>0</v>
          </cell>
        </row>
        <row r="528">
          <cell r="BT528">
            <v>0</v>
          </cell>
        </row>
        <row r="529">
          <cell r="BT529">
            <v>0</v>
          </cell>
        </row>
        <row r="530">
          <cell r="BT530">
            <v>0</v>
          </cell>
        </row>
        <row r="531">
          <cell r="BT531">
            <v>0</v>
          </cell>
        </row>
        <row r="532">
          <cell r="BT532">
            <v>0</v>
          </cell>
        </row>
        <row r="533">
          <cell r="BT533">
            <v>0</v>
          </cell>
        </row>
        <row r="534">
          <cell r="BT534">
            <v>0</v>
          </cell>
        </row>
        <row r="535">
          <cell r="BT535">
            <v>0</v>
          </cell>
        </row>
        <row r="536">
          <cell r="BT536">
            <v>0</v>
          </cell>
        </row>
        <row r="537">
          <cell r="BT537">
            <v>0</v>
          </cell>
        </row>
        <row r="538">
          <cell r="BT538">
            <v>0</v>
          </cell>
        </row>
        <row r="539">
          <cell r="BT539">
            <v>0</v>
          </cell>
        </row>
        <row r="540">
          <cell r="BT540">
            <v>0</v>
          </cell>
        </row>
        <row r="541">
          <cell r="BT541">
            <v>0</v>
          </cell>
        </row>
        <row r="542">
          <cell r="BT542">
            <v>0</v>
          </cell>
        </row>
        <row r="543">
          <cell r="BT543">
            <v>0</v>
          </cell>
        </row>
        <row r="544">
          <cell r="BT544">
            <v>0</v>
          </cell>
        </row>
        <row r="545">
          <cell r="BT545">
            <v>0</v>
          </cell>
        </row>
        <row r="546">
          <cell r="BT546">
            <v>0</v>
          </cell>
        </row>
        <row r="547">
          <cell r="BT547">
            <v>0</v>
          </cell>
        </row>
        <row r="548">
          <cell r="BT548">
            <v>0</v>
          </cell>
        </row>
        <row r="549">
          <cell r="BT549">
            <v>0</v>
          </cell>
        </row>
        <row r="550">
          <cell r="BT550">
            <v>0</v>
          </cell>
        </row>
        <row r="551">
          <cell r="BT551">
            <v>0</v>
          </cell>
        </row>
        <row r="552">
          <cell r="BT552">
            <v>0</v>
          </cell>
        </row>
        <row r="553">
          <cell r="BT553">
            <v>0</v>
          </cell>
        </row>
        <row r="554">
          <cell r="BT554">
            <v>0</v>
          </cell>
        </row>
        <row r="555">
          <cell r="BT555">
            <v>0</v>
          </cell>
        </row>
        <row r="556">
          <cell r="BT556">
            <v>0</v>
          </cell>
        </row>
        <row r="557">
          <cell r="BT557">
            <v>0</v>
          </cell>
        </row>
        <row r="558">
          <cell r="BT558">
            <v>0</v>
          </cell>
        </row>
        <row r="559">
          <cell r="BT559">
            <v>0</v>
          </cell>
        </row>
        <row r="560">
          <cell r="BT560">
            <v>0</v>
          </cell>
        </row>
        <row r="561">
          <cell r="BT561">
            <v>0</v>
          </cell>
        </row>
        <row r="562">
          <cell r="BT562">
            <v>0</v>
          </cell>
        </row>
        <row r="563">
          <cell r="BT563">
            <v>0</v>
          </cell>
        </row>
        <row r="564">
          <cell r="BT564">
            <v>0</v>
          </cell>
        </row>
        <row r="565">
          <cell r="BT565">
            <v>0</v>
          </cell>
        </row>
        <row r="566">
          <cell r="BT566">
            <v>0</v>
          </cell>
        </row>
        <row r="567">
          <cell r="BT567">
            <v>0</v>
          </cell>
        </row>
        <row r="568">
          <cell r="BT568">
            <v>0</v>
          </cell>
        </row>
        <row r="569">
          <cell r="BT569">
            <v>0</v>
          </cell>
        </row>
        <row r="570">
          <cell r="BT570">
            <v>0</v>
          </cell>
        </row>
        <row r="571">
          <cell r="BT571">
            <v>0</v>
          </cell>
        </row>
        <row r="572">
          <cell r="BT572">
            <v>0</v>
          </cell>
        </row>
        <row r="573">
          <cell r="BT573">
            <v>0</v>
          </cell>
        </row>
        <row r="574">
          <cell r="BT574">
            <v>0</v>
          </cell>
        </row>
        <row r="575">
          <cell r="BT575">
            <v>0</v>
          </cell>
        </row>
        <row r="576">
          <cell r="BT576">
            <v>0</v>
          </cell>
        </row>
        <row r="577">
          <cell r="BT577">
            <v>0</v>
          </cell>
        </row>
        <row r="578">
          <cell r="BT578">
            <v>0</v>
          </cell>
        </row>
        <row r="579">
          <cell r="BT579">
            <v>0</v>
          </cell>
        </row>
        <row r="580">
          <cell r="BT580">
            <v>0</v>
          </cell>
        </row>
        <row r="581">
          <cell r="BT581">
            <v>0</v>
          </cell>
        </row>
        <row r="582">
          <cell r="BT582">
            <v>0</v>
          </cell>
        </row>
        <row r="583">
          <cell r="BT583">
            <v>0</v>
          </cell>
        </row>
        <row r="584">
          <cell r="BT584">
            <v>0</v>
          </cell>
        </row>
        <row r="585">
          <cell r="BT585">
            <v>0</v>
          </cell>
        </row>
        <row r="586">
          <cell r="BT586">
            <v>0</v>
          </cell>
        </row>
        <row r="587">
          <cell r="BT587">
            <v>0</v>
          </cell>
        </row>
        <row r="588">
          <cell r="BT588">
            <v>0</v>
          </cell>
        </row>
        <row r="589">
          <cell r="BT589">
            <v>0</v>
          </cell>
        </row>
        <row r="590">
          <cell r="BT590">
            <v>0</v>
          </cell>
        </row>
        <row r="591">
          <cell r="BT591">
            <v>0</v>
          </cell>
        </row>
        <row r="592">
          <cell r="BT592">
            <v>0</v>
          </cell>
        </row>
        <row r="593">
          <cell r="BT593">
            <v>0</v>
          </cell>
        </row>
        <row r="594">
          <cell r="BT594">
            <v>0</v>
          </cell>
        </row>
        <row r="595">
          <cell r="BT595">
            <v>0</v>
          </cell>
        </row>
        <row r="596">
          <cell r="BT596">
            <v>0</v>
          </cell>
        </row>
        <row r="597">
          <cell r="BT597">
            <v>0</v>
          </cell>
        </row>
        <row r="598">
          <cell r="BT598">
            <v>0</v>
          </cell>
        </row>
        <row r="599">
          <cell r="BT599">
            <v>0</v>
          </cell>
        </row>
        <row r="600">
          <cell r="BT600">
            <v>0</v>
          </cell>
        </row>
        <row r="601">
          <cell r="BT601">
            <v>0</v>
          </cell>
        </row>
        <row r="602">
          <cell r="BT602">
            <v>0</v>
          </cell>
        </row>
        <row r="603">
          <cell r="BT603">
            <v>0</v>
          </cell>
        </row>
        <row r="604">
          <cell r="BT604">
            <v>0</v>
          </cell>
        </row>
        <row r="605">
          <cell r="BT605">
            <v>0</v>
          </cell>
        </row>
        <row r="606">
          <cell r="BT606">
            <v>0</v>
          </cell>
          <cell r="BU606">
            <v>-835000000</v>
          </cell>
        </row>
        <row r="607">
          <cell r="BT607">
            <v>0</v>
          </cell>
        </row>
        <row r="608">
          <cell r="BT60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ارایی ثابت -4"/>
      <sheetName val="فروش-7-یادداشت41"/>
      <sheetName val="بانکها-11 (3)"/>
      <sheetName val="بانکها-11 (2)"/>
      <sheetName val="بانکها-11"/>
      <sheetName val="سپرده ها -12"/>
      <sheetName val="دریافتنی تجاری-13یادداشت6"/>
      <sheetName val="سایر حسابها 14"/>
      <sheetName val="پیش پرداختها-15"/>
      <sheetName val="دریافتنی تجاری-13یادداشت6 جدید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1</v>
          </cell>
          <cell r="G2">
            <v>1797392248</v>
          </cell>
        </row>
        <row r="3">
          <cell r="A3">
            <v>2</v>
          </cell>
          <cell r="G3">
            <v>163147324</v>
          </cell>
        </row>
        <row r="4">
          <cell r="A4">
            <v>3</v>
          </cell>
          <cell r="G4">
            <v>898627500</v>
          </cell>
        </row>
        <row r="5">
          <cell r="A5">
            <v>4</v>
          </cell>
          <cell r="G5">
            <v>846923311</v>
          </cell>
        </row>
        <row r="6">
          <cell r="A6">
            <v>5</v>
          </cell>
          <cell r="G6">
            <v>141319092</v>
          </cell>
        </row>
        <row r="7">
          <cell r="A7">
            <v>6</v>
          </cell>
          <cell r="G7">
            <v>732280139</v>
          </cell>
        </row>
        <row r="8">
          <cell r="A8">
            <v>7</v>
          </cell>
          <cell r="G8">
            <v>47915723</v>
          </cell>
        </row>
        <row r="9">
          <cell r="A9">
            <v>8</v>
          </cell>
          <cell r="G9">
            <v>503221951</v>
          </cell>
        </row>
        <row r="10">
          <cell r="A10">
            <v>9</v>
          </cell>
          <cell r="G10">
            <v>0</v>
          </cell>
        </row>
        <row r="11">
          <cell r="A11">
            <v>10</v>
          </cell>
          <cell r="G11">
            <v>997791204</v>
          </cell>
        </row>
        <row r="12">
          <cell r="A12">
            <v>11</v>
          </cell>
          <cell r="G12">
            <v>867271278</v>
          </cell>
        </row>
        <row r="13">
          <cell r="A13">
            <v>12</v>
          </cell>
          <cell r="G13">
            <v>80906107</v>
          </cell>
        </row>
        <row r="14">
          <cell r="A14">
            <v>13</v>
          </cell>
          <cell r="G14">
            <v>16977634</v>
          </cell>
        </row>
        <row r="15">
          <cell r="A15">
            <v>14</v>
          </cell>
          <cell r="G15">
            <v>0</v>
          </cell>
        </row>
        <row r="16">
          <cell r="A16">
            <v>15</v>
          </cell>
          <cell r="G16">
            <v>308449957</v>
          </cell>
        </row>
        <row r="17">
          <cell r="A17">
            <v>16</v>
          </cell>
          <cell r="G17">
            <v>7698230</v>
          </cell>
        </row>
        <row r="18">
          <cell r="A18">
            <v>17</v>
          </cell>
          <cell r="G18">
            <v>7657047</v>
          </cell>
        </row>
        <row r="19">
          <cell r="A19">
            <v>18</v>
          </cell>
          <cell r="G19">
            <v>363616114</v>
          </cell>
        </row>
        <row r="20">
          <cell r="A20">
            <v>19</v>
          </cell>
          <cell r="G20">
            <v>681552668</v>
          </cell>
        </row>
        <row r="21">
          <cell r="A21">
            <v>20</v>
          </cell>
          <cell r="G21">
            <v>819902743</v>
          </cell>
        </row>
        <row r="22">
          <cell r="A22">
            <v>21</v>
          </cell>
          <cell r="G22">
            <v>53226675</v>
          </cell>
        </row>
        <row r="23">
          <cell r="A23">
            <v>22</v>
          </cell>
          <cell r="G23">
            <v>21764560</v>
          </cell>
        </row>
        <row r="24">
          <cell r="A24">
            <v>23</v>
          </cell>
          <cell r="G24">
            <v>237551858</v>
          </cell>
        </row>
        <row r="25">
          <cell r="A25">
            <v>24</v>
          </cell>
          <cell r="G25">
            <v>107486823</v>
          </cell>
        </row>
        <row r="26">
          <cell r="A26">
            <v>25</v>
          </cell>
          <cell r="G26">
            <v>101187869</v>
          </cell>
        </row>
        <row r="27">
          <cell r="A27">
            <v>26</v>
          </cell>
          <cell r="G27">
            <v>37434120</v>
          </cell>
        </row>
        <row r="28">
          <cell r="A28">
            <v>27</v>
          </cell>
          <cell r="G28">
            <v>122081665</v>
          </cell>
        </row>
        <row r="29">
          <cell r="A29">
            <v>28</v>
          </cell>
          <cell r="G29">
            <v>178821848</v>
          </cell>
        </row>
        <row r="30">
          <cell r="A30">
            <v>29</v>
          </cell>
          <cell r="G30">
            <v>0</v>
          </cell>
        </row>
        <row r="31">
          <cell r="A31">
            <v>30</v>
          </cell>
          <cell r="G31">
            <v>1845249</v>
          </cell>
        </row>
        <row r="32">
          <cell r="A32">
            <v>31</v>
          </cell>
          <cell r="G32">
            <v>131905515</v>
          </cell>
        </row>
        <row r="33">
          <cell r="A33">
            <v>32</v>
          </cell>
          <cell r="G33">
            <v>-10000</v>
          </cell>
        </row>
        <row r="34">
          <cell r="A34">
            <v>33</v>
          </cell>
          <cell r="G34">
            <v>52587778</v>
          </cell>
        </row>
        <row r="35">
          <cell r="A35">
            <v>34</v>
          </cell>
          <cell r="G35">
            <v>39561326</v>
          </cell>
        </row>
        <row r="36">
          <cell r="A36">
            <v>35</v>
          </cell>
          <cell r="G36">
            <v>2489240</v>
          </cell>
        </row>
        <row r="37">
          <cell r="A37">
            <v>36</v>
          </cell>
          <cell r="G37">
            <v>134292337</v>
          </cell>
        </row>
        <row r="38">
          <cell r="A38">
            <v>37</v>
          </cell>
          <cell r="G38">
            <v>160590387</v>
          </cell>
        </row>
        <row r="39">
          <cell r="A39">
            <v>38</v>
          </cell>
          <cell r="G39">
            <v>633614992</v>
          </cell>
        </row>
        <row r="40">
          <cell r="A40">
            <v>39</v>
          </cell>
          <cell r="G40">
            <v>52587778</v>
          </cell>
        </row>
        <row r="41">
          <cell r="A41">
            <v>39</v>
          </cell>
          <cell r="G41">
            <v>654096053</v>
          </cell>
        </row>
        <row r="42">
          <cell r="A42">
            <v>39</v>
          </cell>
          <cell r="G42">
            <v>168624225</v>
          </cell>
        </row>
        <row r="43">
          <cell r="A43">
            <v>39</v>
          </cell>
          <cell r="G43">
            <v>8957000</v>
          </cell>
        </row>
        <row r="44">
          <cell r="A44">
            <v>39</v>
          </cell>
          <cell r="G44">
            <v>1781000</v>
          </cell>
        </row>
        <row r="45">
          <cell r="A45">
            <v>39</v>
          </cell>
          <cell r="G45">
            <v>214751383</v>
          </cell>
        </row>
        <row r="46">
          <cell r="A46">
            <v>39</v>
          </cell>
          <cell r="G46">
            <v>12180000</v>
          </cell>
        </row>
        <row r="47">
          <cell r="A47">
            <v>39</v>
          </cell>
          <cell r="G47">
            <v>111771640</v>
          </cell>
        </row>
        <row r="48">
          <cell r="A48">
            <v>39</v>
          </cell>
          <cell r="G48">
            <v>60000000</v>
          </cell>
        </row>
        <row r="49">
          <cell r="A49">
            <v>40</v>
          </cell>
          <cell r="G49">
            <v>158621683</v>
          </cell>
        </row>
        <row r="50">
          <cell r="A50">
            <v>41</v>
          </cell>
          <cell r="G50">
            <v>186144804</v>
          </cell>
        </row>
        <row r="51">
          <cell r="A51">
            <v>42</v>
          </cell>
          <cell r="G51">
            <v>4868549938</v>
          </cell>
        </row>
        <row r="52">
          <cell r="A52">
            <v>43</v>
          </cell>
          <cell r="G52">
            <v>804130045</v>
          </cell>
        </row>
        <row r="53">
          <cell r="A53">
            <v>44</v>
          </cell>
          <cell r="G53">
            <v>506199974</v>
          </cell>
        </row>
        <row r="54">
          <cell r="A54">
            <v>45</v>
          </cell>
          <cell r="G54">
            <v>1184677274</v>
          </cell>
        </row>
        <row r="55">
          <cell r="A55">
            <v>46</v>
          </cell>
          <cell r="G55">
            <v>3575011</v>
          </cell>
        </row>
        <row r="56">
          <cell r="A56">
            <v>47</v>
          </cell>
          <cell r="G56">
            <v>45330539</v>
          </cell>
        </row>
        <row r="57">
          <cell r="A57">
            <v>48</v>
          </cell>
          <cell r="G57">
            <v>206554079</v>
          </cell>
        </row>
        <row r="58">
          <cell r="A58">
            <v>49</v>
          </cell>
          <cell r="G58">
            <v>0</v>
          </cell>
        </row>
        <row r="59">
          <cell r="A59">
            <v>50</v>
          </cell>
          <cell r="G59">
            <v>-2344641</v>
          </cell>
        </row>
        <row r="60">
          <cell r="A60">
            <v>51</v>
          </cell>
          <cell r="G60">
            <v>10120489586</v>
          </cell>
        </row>
        <row r="61">
          <cell r="A61">
            <v>52</v>
          </cell>
          <cell r="G61">
            <v>245141743</v>
          </cell>
        </row>
        <row r="62">
          <cell r="A62">
            <v>53</v>
          </cell>
          <cell r="G62">
            <v>1902645775</v>
          </cell>
        </row>
        <row r="63">
          <cell r="A63">
            <v>54</v>
          </cell>
          <cell r="G63">
            <v>6618394408</v>
          </cell>
        </row>
        <row r="64">
          <cell r="A64">
            <v>55</v>
          </cell>
          <cell r="G64">
            <v>8000</v>
          </cell>
        </row>
        <row r="65">
          <cell r="A65">
            <v>56</v>
          </cell>
          <cell r="G65">
            <v>-4916</v>
          </cell>
        </row>
        <row r="66">
          <cell r="A66">
            <v>57</v>
          </cell>
          <cell r="G66">
            <v>3213361756</v>
          </cell>
        </row>
        <row r="67">
          <cell r="A67">
            <v>57</v>
          </cell>
          <cell r="G67">
            <v>0</v>
          </cell>
        </row>
        <row r="68">
          <cell r="A68">
            <v>58</v>
          </cell>
          <cell r="G68">
            <v>63264293</v>
          </cell>
        </row>
        <row r="69">
          <cell r="A69">
            <v>59</v>
          </cell>
          <cell r="G69">
            <v>493593762</v>
          </cell>
        </row>
        <row r="70">
          <cell r="A70">
            <v>60</v>
          </cell>
          <cell r="G70">
            <v>2452797368</v>
          </cell>
        </row>
        <row r="71">
          <cell r="A71">
            <v>61</v>
          </cell>
          <cell r="G71">
            <v>7369470</v>
          </cell>
        </row>
        <row r="72">
          <cell r="A72">
            <v>62</v>
          </cell>
          <cell r="G72">
            <v>5043326932</v>
          </cell>
        </row>
        <row r="73">
          <cell r="A73">
            <v>63</v>
          </cell>
          <cell r="G73">
            <v>4404002353</v>
          </cell>
        </row>
        <row r="74">
          <cell r="A74">
            <v>64</v>
          </cell>
          <cell r="G74">
            <v>-37523682</v>
          </cell>
        </row>
        <row r="75">
          <cell r="A75">
            <v>65</v>
          </cell>
          <cell r="G75">
            <v>5100206</v>
          </cell>
        </row>
        <row r="76">
          <cell r="A76">
            <v>66</v>
          </cell>
          <cell r="G76">
            <v>1335338</v>
          </cell>
        </row>
        <row r="77">
          <cell r="A77">
            <v>67</v>
          </cell>
          <cell r="G77">
            <v>3517833868</v>
          </cell>
        </row>
        <row r="78">
          <cell r="A78">
            <v>68</v>
          </cell>
          <cell r="G78">
            <v>2540382490</v>
          </cell>
        </row>
        <row r="79">
          <cell r="A79">
            <v>69</v>
          </cell>
          <cell r="G79">
            <v>100748273</v>
          </cell>
        </row>
        <row r="80">
          <cell r="A80">
            <v>70</v>
          </cell>
          <cell r="G80">
            <v>529986255</v>
          </cell>
        </row>
        <row r="81">
          <cell r="A81">
            <v>71</v>
          </cell>
          <cell r="G81">
            <v>867534968</v>
          </cell>
        </row>
        <row r="82">
          <cell r="A82">
            <v>72</v>
          </cell>
          <cell r="G82">
            <v>-8500000</v>
          </cell>
        </row>
        <row r="83">
          <cell r="A83">
            <v>73</v>
          </cell>
          <cell r="G83">
            <v>40894878</v>
          </cell>
        </row>
        <row r="84">
          <cell r="A84">
            <v>73</v>
          </cell>
          <cell r="G84">
            <v>2192000</v>
          </cell>
        </row>
        <row r="85">
          <cell r="A85">
            <v>73</v>
          </cell>
          <cell r="G85">
            <v>68980000</v>
          </cell>
        </row>
        <row r="86">
          <cell r="A86">
            <v>73</v>
          </cell>
          <cell r="G86">
            <v>2381000</v>
          </cell>
        </row>
        <row r="87">
          <cell r="A87">
            <v>73</v>
          </cell>
          <cell r="G87">
            <v>-9519148</v>
          </cell>
        </row>
        <row r="88">
          <cell r="A88">
            <v>73</v>
          </cell>
          <cell r="G88">
            <v>4603770</v>
          </cell>
        </row>
        <row r="89">
          <cell r="A89">
            <v>73</v>
          </cell>
          <cell r="G89">
            <v>-898254937</v>
          </cell>
        </row>
        <row r="90">
          <cell r="A90">
            <v>73</v>
          </cell>
          <cell r="G90">
            <v>54146378</v>
          </cell>
        </row>
        <row r="91">
          <cell r="A91">
            <v>74</v>
          </cell>
          <cell r="G91">
            <v>109523146</v>
          </cell>
        </row>
        <row r="92">
          <cell r="A92">
            <v>75</v>
          </cell>
          <cell r="G92">
            <v>103819731</v>
          </cell>
        </row>
        <row r="93">
          <cell r="A93">
            <v>76</v>
          </cell>
          <cell r="G93">
            <v>27023268</v>
          </cell>
        </row>
        <row r="94">
          <cell r="A94">
            <v>77</v>
          </cell>
          <cell r="G94">
            <v>21037847338</v>
          </cell>
        </row>
        <row r="95">
          <cell r="A95">
            <v>78</v>
          </cell>
          <cell r="G95">
            <v>97961934</v>
          </cell>
        </row>
        <row r="96">
          <cell r="A96">
            <v>79</v>
          </cell>
          <cell r="G96">
            <v>78137180</v>
          </cell>
        </row>
        <row r="97">
          <cell r="A97">
            <v>80</v>
          </cell>
          <cell r="G97">
            <v>350296850</v>
          </cell>
        </row>
        <row r="98">
          <cell r="A98">
            <v>81</v>
          </cell>
          <cell r="G98">
            <v>1589130</v>
          </cell>
        </row>
        <row r="99">
          <cell r="A99">
            <v>82</v>
          </cell>
          <cell r="G99">
            <v>60258717</v>
          </cell>
        </row>
        <row r="100">
          <cell r="A100">
            <v>83</v>
          </cell>
          <cell r="G100">
            <v>46658727</v>
          </cell>
        </row>
        <row r="101">
          <cell r="A101">
            <v>84</v>
          </cell>
          <cell r="G101">
            <v>294531814</v>
          </cell>
        </row>
        <row r="102">
          <cell r="A102">
            <v>85</v>
          </cell>
          <cell r="G102">
            <v>506435713</v>
          </cell>
        </row>
        <row r="103">
          <cell r="A103">
            <v>85</v>
          </cell>
          <cell r="G103">
            <v>-37160054</v>
          </cell>
        </row>
        <row r="104">
          <cell r="A104">
            <v>86</v>
          </cell>
          <cell r="G104">
            <v>58461018</v>
          </cell>
        </row>
        <row r="105">
          <cell r="A105">
            <v>87</v>
          </cell>
          <cell r="G105">
            <v>104684673</v>
          </cell>
        </row>
        <row r="106">
          <cell r="A106">
            <v>88</v>
          </cell>
          <cell r="G106">
            <v>507150</v>
          </cell>
        </row>
        <row r="107">
          <cell r="A107">
            <v>89</v>
          </cell>
          <cell r="G107">
            <v>0</v>
          </cell>
        </row>
        <row r="108">
          <cell r="A108">
            <v>90</v>
          </cell>
          <cell r="G108">
            <v>50666950</v>
          </cell>
        </row>
        <row r="109">
          <cell r="A109">
            <v>91</v>
          </cell>
          <cell r="G109">
            <v>91241</v>
          </cell>
        </row>
        <row r="110">
          <cell r="A110">
            <v>92</v>
          </cell>
          <cell r="G110">
            <v>271189</v>
          </cell>
        </row>
        <row r="111">
          <cell r="A111">
            <v>93</v>
          </cell>
          <cell r="G111">
            <v>0</v>
          </cell>
        </row>
        <row r="112">
          <cell r="A112">
            <v>94</v>
          </cell>
          <cell r="G112">
            <v>264690108</v>
          </cell>
        </row>
        <row r="113">
          <cell r="A113">
            <v>95</v>
          </cell>
          <cell r="G113">
            <v>1153329104</v>
          </cell>
        </row>
        <row r="114">
          <cell r="A114">
            <v>96</v>
          </cell>
          <cell r="G114">
            <v>102713491</v>
          </cell>
        </row>
        <row r="115">
          <cell r="A115">
            <v>97</v>
          </cell>
          <cell r="G115">
            <v>6190997</v>
          </cell>
        </row>
        <row r="116">
          <cell r="A116">
            <v>98</v>
          </cell>
          <cell r="G116">
            <v>-35950000</v>
          </cell>
        </row>
        <row r="117">
          <cell r="A117">
            <v>99</v>
          </cell>
          <cell r="G117">
            <v>101641541</v>
          </cell>
        </row>
        <row r="118">
          <cell r="A118">
            <v>100</v>
          </cell>
          <cell r="G118">
            <v>708376</v>
          </cell>
        </row>
        <row r="119">
          <cell r="A119">
            <v>101</v>
          </cell>
          <cell r="G119">
            <v>0</v>
          </cell>
        </row>
        <row r="120">
          <cell r="A120">
            <v>101</v>
          </cell>
          <cell r="G120">
            <v>0</v>
          </cell>
        </row>
        <row r="121">
          <cell r="A121">
            <v>101</v>
          </cell>
          <cell r="G121">
            <v>10142000</v>
          </cell>
        </row>
        <row r="122">
          <cell r="A122">
            <v>102</v>
          </cell>
          <cell r="G122">
            <v>2225942807</v>
          </cell>
        </row>
        <row r="123">
          <cell r="A123">
            <v>103</v>
          </cell>
          <cell r="G123">
            <v>140797835</v>
          </cell>
        </row>
        <row r="124">
          <cell r="A124">
            <v>104</v>
          </cell>
          <cell r="G124">
            <v>425252</v>
          </cell>
        </row>
        <row r="125">
          <cell r="A125">
            <v>105</v>
          </cell>
          <cell r="G125">
            <v>20747328</v>
          </cell>
        </row>
        <row r="126">
          <cell r="A126">
            <v>106</v>
          </cell>
          <cell r="G126">
            <v>619696914</v>
          </cell>
        </row>
        <row r="127">
          <cell r="A127">
            <v>107</v>
          </cell>
          <cell r="G127">
            <v>0</v>
          </cell>
        </row>
        <row r="128">
          <cell r="A128">
            <v>108</v>
          </cell>
          <cell r="G128">
            <v>0</v>
          </cell>
        </row>
        <row r="129">
          <cell r="A129">
            <v>108</v>
          </cell>
          <cell r="G129">
            <v>3121836101</v>
          </cell>
        </row>
        <row r="130">
          <cell r="A130">
            <v>108</v>
          </cell>
          <cell r="G130">
            <v>-1998250</v>
          </cell>
        </row>
        <row r="131">
          <cell r="A131">
            <v>109</v>
          </cell>
          <cell r="G131">
            <v>368113888</v>
          </cell>
        </row>
        <row r="132">
          <cell r="A132">
            <v>110</v>
          </cell>
          <cell r="G132">
            <v>587777</v>
          </cell>
        </row>
        <row r="133">
          <cell r="A133">
            <v>110</v>
          </cell>
          <cell r="G133">
            <v>-300</v>
          </cell>
        </row>
        <row r="134">
          <cell r="A134">
            <v>110</v>
          </cell>
          <cell r="G134">
            <v>488443</v>
          </cell>
        </row>
        <row r="135">
          <cell r="A135">
            <v>111</v>
          </cell>
          <cell r="G135">
            <v>0</v>
          </cell>
        </row>
        <row r="136">
          <cell r="A136">
            <v>112</v>
          </cell>
          <cell r="G136">
            <v>17071300</v>
          </cell>
        </row>
        <row r="137">
          <cell r="A137">
            <v>113</v>
          </cell>
          <cell r="G137">
            <v>60258717</v>
          </cell>
        </row>
        <row r="138">
          <cell r="A138">
            <v>114</v>
          </cell>
          <cell r="G138">
            <v>6212000</v>
          </cell>
        </row>
        <row r="139">
          <cell r="A139">
            <v>115</v>
          </cell>
          <cell r="G139">
            <v>1313500181</v>
          </cell>
        </row>
        <row r="140">
          <cell r="A140">
            <v>116</v>
          </cell>
          <cell r="G140">
            <v>37498123</v>
          </cell>
        </row>
        <row r="141">
          <cell r="A141">
            <v>117</v>
          </cell>
          <cell r="G141">
            <v>-18807995</v>
          </cell>
        </row>
        <row r="142">
          <cell r="A142">
            <v>118</v>
          </cell>
          <cell r="G142">
            <v>-126594</v>
          </cell>
        </row>
        <row r="143">
          <cell r="A143">
            <v>119</v>
          </cell>
          <cell r="G143">
            <v>591872</v>
          </cell>
        </row>
        <row r="144">
          <cell r="A144">
            <v>120</v>
          </cell>
          <cell r="G144">
            <v>94725306</v>
          </cell>
        </row>
        <row r="145">
          <cell r="A145">
            <v>121</v>
          </cell>
          <cell r="G145">
            <v>375371452</v>
          </cell>
        </row>
        <row r="146">
          <cell r="A146">
            <v>122</v>
          </cell>
          <cell r="G146">
            <v>4018248</v>
          </cell>
        </row>
        <row r="147">
          <cell r="A147">
            <v>123</v>
          </cell>
          <cell r="G147">
            <v>1125995641</v>
          </cell>
        </row>
        <row r="148">
          <cell r="A148">
            <v>124</v>
          </cell>
          <cell r="G148">
            <v>484163877</v>
          </cell>
        </row>
        <row r="149">
          <cell r="A149">
            <v>125</v>
          </cell>
          <cell r="G149">
            <v>0</v>
          </cell>
        </row>
        <row r="150">
          <cell r="A150">
            <v>126</v>
          </cell>
          <cell r="G150">
            <v>0</v>
          </cell>
        </row>
        <row r="151">
          <cell r="A151">
            <v>127</v>
          </cell>
          <cell r="G151">
            <v>16903484</v>
          </cell>
        </row>
        <row r="152">
          <cell r="A152">
            <v>128</v>
          </cell>
          <cell r="G152">
            <v>2909750</v>
          </cell>
        </row>
        <row r="153">
          <cell r="A153">
            <v>129</v>
          </cell>
          <cell r="G153">
            <v>5270760</v>
          </cell>
        </row>
        <row r="154">
          <cell r="A154">
            <v>130</v>
          </cell>
          <cell r="G154">
            <v>23293944</v>
          </cell>
        </row>
        <row r="155">
          <cell r="A155">
            <v>131</v>
          </cell>
          <cell r="G155">
            <v>111741667</v>
          </cell>
        </row>
        <row r="156">
          <cell r="A156">
            <v>132</v>
          </cell>
          <cell r="G156">
            <v>36028156</v>
          </cell>
        </row>
        <row r="157">
          <cell r="A157">
            <v>133</v>
          </cell>
          <cell r="G157">
            <v>17974136</v>
          </cell>
        </row>
        <row r="158">
          <cell r="A158">
            <v>134</v>
          </cell>
          <cell r="G158">
            <v>-8069226</v>
          </cell>
        </row>
        <row r="159">
          <cell r="A159">
            <v>135</v>
          </cell>
          <cell r="G159">
            <v>-449550</v>
          </cell>
        </row>
        <row r="160">
          <cell r="A160">
            <v>136</v>
          </cell>
          <cell r="G160">
            <v>0</v>
          </cell>
        </row>
        <row r="161">
          <cell r="A161">
            <v>137</v>
          </cell>
          <cell r="G161">
            <v>18075850</v>
          </cell>
        </row>
        <row r="162">
          <cell r="A162">
            <v>138</v>
          </cell>
          <cell r="G162">
            <v>86825602</v>
          </cell>
        </row>
        <row r="163">
          <cell r="A163">
            <v>139</v>
          </cell>
          <cell r="G163">
            <v>55144882</v>
          </cell>
        </row>
        <row r="164">
          <cell r="A164">
            <v>140</v>
          </cell>
          <cell r="G164">
            <v>189000</v>
          </cell>
        </row>
        <row r="165">
          <cell r="A165">
            <v>141</v>
          </cell>
          <cell r="G165">
            <v>149310686</v>
          </cell>
        </row>
        <row r="166">
          <cell r="A166">
            <v>142</v>
          </cell>
          <cell r="G166">
            <v>698989376</v>
          </cell>
        </row>
        <row r="167">
          <cell r="A167">
            <v>143</v>
          </cell>
          <cell r="G167">
            <v>-306479385</v>
          </cell>
        </row>
        <row r="168">
          <cell r="A168">
            <v>143</v>
          </cell>
          <cell r="G168">
            <v>-344301979</v>
          </cell>
        </row>
        <row r="169">
          <cell r="A169">
            <v>143</v>
          </cell>
          <cell r="G169">
            <v>3266000</v>
          </cell>
        </row>
        <row r="170">
          <cell r="A170">
            <v>143</v>
          </cell>
          <cell r="G170">
            <v>1579000</v>
          </cell>
        </row>
        <row r="171">
          <cell r="A171">
            <v>143</v>
          </cell>
          <cell r="G171">
            <v>133042326</v>
          </cell>
        </row>
        <row r="172">
          <cell r="A172">
            <v>143</v>
          </cell>
          <cell r="G172">
            <v>1469000</v>
          </cell>
        </row>
        <row r="173">
          <cell r="A173">
            <v>143</v>
          </cell>
          <cell r="G173">
            <v>-1658000</v>
          </cell>
        </row>
        <row r="174">
          <cell r="A174">
            <v>143</v>
          </cell>
          <cell r="G174">
            <v>-5943000</v>
          </cell>
        </row>
        <row r="175">
          <cell r="A175">
            <v>143</v>
          </cell>
          <cell r="G175">
            <v>-1469000</v>
          </cell>
        </row>
        <row r="176">
          <cell r="A176">
            <v>143</v>
          </cell>
          <cell r="G176">
            <v>631000</v>
          </cell>
        </row>
        <row r="177">
          <cell r="A177">
            <v>143</v>
          </cell>
          <cell r="G177">
            <v>880000</v>
          </cell>
        </row>
        <row r="178">
          <cell r="A178">
            <v>143</v>
          </cell>
          <cell r="G178">
            <v>1734000</v>
          </cell>
        </row>
        <row r="179">
          <cell r="A179">
            <v>143</v>
          </cell>
          <cell r="G179">
            <v>1660000</v>
          </cell>
        </row>
        <row r="180">
          <cell r="A180">
            <v>143</v>
          </cell>
          <cell r="G180">
            <v>8713741</v>
          </cell>
        </row>
        <row r="181">
          <cell r="A181">
            <v>144</v>
          </cell>
          <cell r="G181">
            <v>8768320</v>
          </cell>
        </row>
        <row r="182">
          <cell r="A182">
            <v>145</v>
          </cell>
          <cell r="G182">
            <v>0</v>
          </cell>
        </row>
        <row r="183">
          <cell r="A183">
            <v>146</v>
          </cell>
          <cell r="G183">
            <v>295685962</v>
          </cell>
        </row>
        <row r="184">
          <cell r="A184">
            <v>147</v>
          </cell>
          <cell r="G184">
            <v>24852173</v>
          </cell>
        </row>
        <row r="185">
          <cell r="A185">
            <v>148</v>
          </cell>
          <cell r="G185">
            <v>42256581</v>
          </cell>
        </row>
        <row r="186">
          <cell r="A186">
            <v>149</v>
          </cell>
          <cell r="G186">
            <v>65134192</v>
          </cell>
        </row>
        <row r="187">
          <cell r="A187">
            <v>150</v>
          </cell>
          <cell r="G187">
            <v>-7602118</v>
          </cell>
        </row>
        <row r="188">
          <cell r="A188">
            <v>150</v>
          </cell>
          <cell r="G188">
            <v>2237000</v>
          </cell>
        </row>
        <row r="189">
          <cell r="A189">
            <v>150</v>
          </cell>
          <cell r="G189">
            <v>4000</v>
          </cell>
        </row>
        <row r="190">
          <cell r="A190">
            <v>150</v>
          </cell>
          <cell r="G190">
            <v>-1802000</v>
          </cell>
        </row>
        <row r="191">
          <cell r="A191">
            <v>151</v>
          </cell>
          <cell r="G191">
            <v>275</v>
          </cell>
        </row>
        <row r="192">
          <cell r="A192">
            <v>152</v>
          </cell>
          <cell r="G192">
            <v>36</v>
          </cell>
        </row>
        <row r="193">
          <cell r="A193">
            <v>152</v>
          </cell>
          <cell r="G193">
            <v>72344595</v>
          </cell>
        </row>
        <row r="194">
          <cell r="A194">
            <v>152</v>
          </cell>
          <cell r="G194">
            <v>2970001</v>
          </cell>
        </row>
        <row r="195">
          <cell r="A195">
            <v>153</v>
          </cell>
          <cell r="G195">
            <v>894033528</v>
          </cell>
        </row>
        <row r="196">
          <cell r="A196">
            <v>154</v>
          </cell>
          <cell r="G196">
            <v>419811427</v>
          </cell>
        </row>
        <row r="197">
          <cell r="A197">
            <v>155</v>
          </cell>
          <cell r="G197">
            <v>-3565</v>
          </cell>
        </row>
        <row r="198">
          <cell r="A198">
            <v>156</v>
          </cell>
          <cell r="G198">
            <v>61471126</v>
          </cell>
        </row>
        <row r="199">
          <cell r="A199">
            <v>157</v>
          </cell>
          <cell r="G199">
            <v>394229264</v>
          </cell>
        </row>
        <row r="200">
          <cell r="A200">
            <v>158</v>
          </cell>
          <cell r="G200">
            <v>0</v>
          </cell>
        </row>
        <row r="201">
          <cell r="A201">
            <v>159</v>
          </cell>
          <cell r="G201">
            <v>37498123</v>
          </cell>
        </row>
        <row r="202">
          <cell r="A202">
            <v>160</v>
          </cell>
          <cell r="G202">
            <v>3121836101</v>
          </cell>
        </row>
        <row r="203">
          <cell r="A203">
            <v>161</v>
          </cell>
          <cell r="G203">
            <v>0</v>
          </cell>
        </row>
        <row r="204">
          <cell r="A204">
            <v>162</v>
          </cell>
          <cell r="G204">
            <v>6146048</v>
          </cell>
        </row>
        <row r="205">
          <cell r="A205">
            <v>162</v>
          </cell>
          <cell r="G205">
            <v>48147</v>
          </cell>
        </row>
        <row r="206">
          <cell r="A206">
            <v>162</v>
          </cell>
          <cell r="G206">
            <v>2043000</v>
          </cell>
        </row>
        <row r="207">
          <cell r="A207">
            <v>163</v>
          </cell>
          <cell r="G207">
            <v>0</v>
          </cell>
        </row>
        <row r="208">
          <cell r="A208">
            <v>164</v>
          </cell>
          <cell r="G208">
            <v>248280014</v>
          </cell>
        </row>
        <row r="209">
          <cell r="A209">
            <v>165</v>
          </cell>
          <cell r="G209">
            <v>3090000</v>
          </cell>
        </row>
        <row r="210">
          <cell r="A210">
            <v>166</v>
          </cell>
          <cell r="G210">
            <v>21198695</v>
          </cell>
        </row>
        <row r="211">
          <cell r="A211">
            <v>167</v>
          </cell>
          <cell r="G211">
            <v>10767497826</v>
          </cell>
        </row>
        <row r="212">
          <cell r="A212">
            <v>168</v>
          </cell>
          <cell r="G212">
            <v>61914</v>
          </cell>
        </row>
        <row r="213">
          <cell r="A213">
            <v>169</v>
          </cell>
          <cell r="G213">
            <v>165067440</v>
          </cell>
        </row>
        <row r="214">
          <cell r="A214">
            <v>170</v>
          </cell>
          <cell r="G214">
            <v>459721</v>
          </cell>
        </row>
        <row r="215">
          <cell r="A215">
            <v>171</v>
          </cell>
          <cell r="G215">
            <v>2850751</v>
          </cell>
        </row>
        <row r="216">
          <cell r="A216">
            <v>172</v>
          </cell>
          <cell r="G216">
            <v>-263998307</v>
          </cell>
        </row>
        <row r="217">
          <cell r="A217">
            <v>173</v>
          </cell>
          <cell r="G217">
            <v>958244708</v>
          </cell>
        </row>
        <row r="218">
          <cell r="A218">
            <v>174</v>
          </cell>
          <cell r="G218">
            <v>104684673</v>
          </cell>
        </row>
        <row r="219">
          <cell r="A219">
            <v>175</v>
          </cell>
          <cell r="G219">
            <v>55144882</v>
          </cell>
        </row>
        <row r="220">
          <cell r="A220">
            <v>176</v>
          </cell>
          <cell r="G220">
            <v>997791204</v>
          </cell>
        </row>
        <row r="221">
          <cell r="A221">
            <v>176</v>
          </cell>
          <cell r="G221">
            <v>9520000</v>
          </cell>
        </row>
        <row r="222">
          <cell r="A222">
            <v>176</v>
          </cell>
          <cell r="G222">
            <v>-9520697</v>
          </cell>
        </row>
        <row r="223">
          <cell r="A223">
            <v>176</v>
          </cell>
          <cell r="G223">
            <v>-5857000</v>
          </cell>
        </row>
        <row r="224">
          <cell r="A224">
            <v>176</v>
          </cell>
          <cell r="G224">
            <v>6819000</v>
          </cell>
        </row>
        <row r="225">
          <cell r="A225">
            <v>176</v>
          </cell>
          <cell r="G225">
            <v>11469000</v>
          </cell>
        </row>
        <row r="226">
          <cell r="A226">
            <v>176</v>
          </cell>
          <cell r="G226">
            <v>-70826</v>
          </cell>
        </row>
        <row r="227">
          <cell r="A227">
            <v>177</v>
          </cell>
          <cell r="G227">
            <v>401459097</v>
          </cell>
        </row>
        <row r="228">
          <cell r="A228">
            <v>178</v>
          </cell>
          <cell r="G228">
            <v>114980822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رم تائید صورتهای مالی 1"/>
      <sheetName val="ترازنامه"/>
      <sheetName val="ظرفیت نگهداری"/>
      <sheetName val="سودوزيان"/>
      <sheetName val="گردش حساب سود انباشته"/>
      <sheetName val="جریان وجوه نقد"/>
      <sheetName val="سودوزيان تجدید ارائه"/>
      <sheetName val="گردش حساب سود انباشته تجدید ارا"/>
      <sheetName val="یادداشت 3و4و5"/>
      <sheetName val="یادداشت1-5تا 4-5"/>
      <sheetName val="یادداشت 6 تا6-2"/>
      <sheetName val="یادداشت 7 تا 1-9"/>
      <sheetName val="یادداشت 10 تا 4-10"/>
      <sheetName val="یادداشت 11 الی 1-12"/>
      <sheetName val="یادداشت 13 تا 2-13"/>
      <sheetName val="یادداشت 14"/>
      <sheetName val="یادداشت 15"/>
      <sheetName val="یادداشت 16 و 17"/>
      <sheetName val="یادداشت 1-17"/>
      <sheetName val="یادداشت 2-17 و 3-17"/>
      <sheetName val="یادداشت 18"/>
      <sheetName val="یادداشت 2-18 و 19"/>
      <sheetName val="یادداشت 20 و 21"/>
      <sheetName val="یادداشت 22و23و24و25"/>
      <sheetName val="یادداشت 26"/>
      <sheetName val="یادداشت 27"/>
      <sheetName val="یادداشت 28"/>
      <sheetName val="یادداشت 29"/>
      <sheetName val="یادداشت30"/>
      <sheetName val="یادداشت 31 و 32"/>
      <sheetName val="یادداشت 33 و 34"/>
      <sheetName val="37"/>
      <sheetName val="یادداشت 35 و 36و 37"/>
      <sheetName val="یادداشت 36 و 37 و 38"/>
      <sheetName val="ادامه یادداشت 36"/>
      <sheetName val="یادداشت 38و39و40"/>
      <sheetName val="یادداشت   41"/>
      <sheetName val="یادداشت 2-41"/>
      <sheetName val="یادداشت  42"/>
      <sheetName val="یادداشت 43"/>
      <sheetName val="یادداشت  44"/>
      <sheetName val="پیوست"/>
      <sheetName val="یادداشت 44"/>
      <sheetName val="منابع سرمایه گذاری جدید"/>
      <sheetName val="ذخيره حق بيمه "/>
      <sheetName val="ذخیره خسارت معوق"/>
      <sheetName val="محاسبه ذخيره حق بيمه برگشتي"/>
      <sheetName val=" ذخيره ريسكهاي منقضي نشده"/>
      <sheetName val="ذخيره فني تكميلي و حوادث طبيعي"/>
      <sheetName val="ذخيره حق بيمه کوتاه مدت"/>
      <sheetName val=" ذخيره ريسكهاي منقضي نشده کوتاه"/>
      <sheetName val="آثار بیمه نامه های کوتاه مدت"/>
      <sheetName val="افزایش کاهش ذخایر بدون کوتاه"/>
      <sheetName val="افزایش کاهش ذخایربا اعمالکوتاه "/>
      <sheetName val="ضمیمه یاداشت سود ناخالص بیمه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-1770983</v>
          </cell>
          <cell r="I6">
            <v>84772</v>
          </cell>
        </row>
        <row r="7">
          <cell r="C7">
            <v>-562862</v>
          </cell>
          <cell r="I7">
            <v>-15965</v>
          </cell>
        </row>
        <row r="8">
          <cell r="C8">
            <v>-1118805</v>
          </cell>
          <cell r="I8">
            <v>-38958</v>
          </cell>
        </row>
        <row r="9">
          <cell r="C9">
            <v>-216563</v>
          </cell>
          <cell r="I9">
            <v>-11871</v>
          </cell>
        </row>
        <row r="10">
          <cell r="C10">
            <v>-3616</v>
          </cell>
          <cell r="I10">
            <v>7576</v>
          </cell>
        </row>
        <row r="11">
          <cell r="C11">
            <v>-80777</v>
          </cell>
          <cell r="I11">
            <v>7217</v>
          </cell>
        </row>
        <row r="12">
          <cell r="C12">
            <v>-73021</v>
          </cell>
          <cell r="I12">
            <v>2009</v>
          </cell>
        </row>
        <row r="13">
          <cell r="C13">
            <v>-64883</v>
          </cell>
          <cell r="I13">
            <v>8374</v>
          </cell>
        </row>
        <row r="14">
          <cell r="C14">
            <v>-68980</v>
          </cell>
          <cell r="I14">
            <v>-125872</v>
          </cell>
        </row>
        <row r="15">
          <cell r="C15">
            <v>-7626</v>
          </cell>
          <cell r="I15">
            <v>166</v>
          </cell>
        </row>
        <row r="16">
          <cell r="C16">
            <v>-40457</v>
          </cell>
          <cell r="I16">
            <v>71938</v>
          </cell>
        </row>
        <row r="17">
          <cell r="C17">
            <v>210</v>
          </cell>
          <cell r="I17">
            <v>-17733</v>
          </cell>
        </row>
        <row r="18">
          <cell r="C18">
            <v>-18443</v>
          </cell>
          <cell r="I18">
            <v>-37314</v>
          </cell>
        </row>
        <row r="19">
          <cell r="C19">
            <v>-185</v>
          </cell>
          <cell r="I19">
            <v>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رم تائید صورتهای مالی 1"/>
      <sheetName val="ترازنامه"/>
      <sheetName val="ظرفیت نگهداری"/>
      <sheetName val="سودوزيان"/>
      <sheetName val="گردش حساب سود انباشته"/>
      <sheetName val="جریان وجوه نقد"/>
      <sheetName val="سودوزيان تجدید ارائه"/>
      <sheetName val="گردش حساب سود انباشته تجدید ارا"/>
      <sheetName val="یادداشت 3و4و5"/>
      <sheetName val="یادداشت1-5تا 4-5"/>
      <sheetName val="یادداشت 6 تا6-2"/>
      <sheetName val="یادداشت 7 تا 1-9"/>
      <sheetName val="یادداشت 10 تا 4-10"/>
      <sheetName val="یادداشت 11 الی 1-12"/>
      <sheetName val="یادداشت 13 تا 2-13"/>
      <sheetName val="یادداشت 14"/>
      <sheetName val="یادداشت 15"/>
      <sheetName val="یادداشت 16 و 17"/>
      <sheetName val="یادداشت 1-17"/>
      <sheetName val="یادداشت 2-17 و 3-17"/>
      <sheetName val="یادداشت 18"/>
      <sheetName val="یادداشت 2-18 و 19"/>
      <sheetName val="یادداشت 20 و 21"/>
      <sheetName val="یادداشت 22و23و24و25"/>
      <sheetName val="یادداشت 26"/>
      <sheetName val="یادداشت 27"/>
      <sheetName val="یادداشت 28"/>
      <sheetName val="یادداشت 29"/>
      <sheetName val="یادداشت30"/>
      <sheetName val="یادداشت 31 و 32"/>
      <sheetName val="یادداشت 33 و 34"/>
      <sheetName val="37"/>
      <sheetName val="یادداشت 35 و 36و 37"/>
      <sheetName val="یادداشت 36 و 37 و 38"/>
      <sheetName val="ادامه یادداشت 36"/>
      <sheetName val="یادداشت 38و39و40"/>
      <sheetName val="یادداشت   41"/>
      <sheetName val="یادداشت 2-41"/>
      <sheetName val="یادداشت  42"/>
      <sheetName val="یادداشت 43"/>
      <sheetName val="یادداشت  44"/>
      <sheetName val="پیوست"/>
      <sheetName val="یادداشت 44"/>
      <sheetName val="منابع سرمایه گذاری جدید"/>
      <sheetName val="ذخيره حق بيمه "/>
      <sheetName val="ذخیره خسارت معوق"/>
      <sheetName val="محاسبه ذخيره حق بيمه برگشتي"/>
      <sheetName val=" ذخيره ريسكهاي منقضي نشده"/>
      <sheetName val="ذخيره فني تكميلي و حوادث طبيعي"/>
      <sheetName val="ذخيره حق بيمه کوتاه مدت"/>
      <sheetName val=" ذخيره ريسكهاي منقضي نشده کوتاه"/>
      <sheetName val="آثار بیمه نامه های کوتاه مدت"/>
      <sheetName val="افزایش کاهش ذخایر بدون کوتاه"/>
      <sheetName val="افزایش کاهش ذخایربا اعمالکوتاه "/>
      <sheetName val="ضمیمه یاداشت سود ناخالص بیمه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-1770983</v>
          </cell>
          <cell r="I6">
            <v>84772</v>
          </cell>
        </row>
        <row r="7">
          <cell r="C7">
            <v>-562862</v>
          </cell>
          <cell r="I7">
            <v>-15965</v>
          </cell>
        </row>
        <row r="8">
          <cell r="C8">
            <v>-1118805</v>
          </cell>
          <cell r="I8">
            <v>-38958</v>
          </cell>
        </row>
        <row r="9">
          <cell r="C9">
            <v>-216563</v>
          </cell>
          <cell r="I9">
            <v>-11871</v>
          </cell>
        </row>
        <row r="10">
          <cell r="C10">
            <v>-3616</v>
          </cell>
          <cell r="I10">
            <v>7576</v>
          </cell>
        </row>
        <row r="11">
          <cell r="C11">
            <v>-80777</v>
          </cell>
          <cell r="I11">
            <v>7217</v>
          </cell>
        </row>
        <row r="12">
          <cell r="C12">
            <v>-73021</v>
          </cell>
          <cell r="I12">
            <v>2009</v>
          </cell>
        </row>
        <row r="13">
          <cell r="C13">
            <v>-64883</v>
          </cell>
          <cell r="I13">
            <v>8374</v>
          </cell>
        </row>
        <row r="14">
          <cell r="C14">
            <v>-68980</v>
          </cell>
          <cell r="I14">
            <v>-125872</v>
          </cell>
        </row>
        <row r="15">
          <cell r="C15">
            <v>-7626</v>
          </cell>
          <cell r="I15">
            <v>166</v>
          </cell>
        </row>
        <row r="16">
          <cell r="C16">
            <v>-40457</v>
          </cell>
          <cell r="I16">
            <v>71938</v>
          </cell>
        </row>
        <row r="17">
          <cell r="C17">
            <v>210</v>
          </cell>
          <cell r="I17">
            <v>-17733</v>
          </cell>
        </row>
        <row r="18">
          <cell r="C18">
            <v>-18443</v>
          </cell>
          <cell r="I18">
            <v>-37314</v>
          </cell>
        </row>
        <row r="19">
          <cell r="C19">
            <v>-185</v>
          </cell>
          <cell r="I19">
            <v>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نرخ رشد حق بیمه"/>
      <sheetName val="نرخ رشد خسارت پرداختی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rightToLeft="1" tabSelected="1" zoomScaleNormal="100" zoomScaleSheetLayoutView="100" workbookViewId="0">
      <selection activeCell="C14" sqref="C14"/>
    </sheetView>
  </sheetViews>
  <sheetFormatPr defaultColWidth="9.140625" defaultRowHeight="17.25" x14ac:dyDescent="0.4"/>
  <cols>
    <col min="1" max="1" width="6.7109375" style="71" bestFit="1" customWidth="1"/>
    <col min="2" max="2" width="112.140625" style="71" customWidth="1"/>
    <col min="3" max="3" width="18.5703125" style="1" customWidth="1"/>
    <col min="4" max="4" width="24.140625" style="71" bestFit="1" customWidth="1"/>
    <col min="5" max="16384" width="9.140625" style="71"/>
  </cols>
  <sheetData>
    <row r="1" spans="1:5" ht="35.25" customHeight="1" x14ac:dyDescent="0.75">
      <c r="A1" s="73" t="s">
        <v>0</v>
      </c>
      <c r="B1" s="101" t="s">
        <v>77</v>
      </c>
      <c r="C1" s="101"/>
    </row>
    <row r="2" spans="1:5" x14ac:dyDescent="0.4">
      <c r="A2" s="70">
        <v>1</v>
      </c>
      <c r="B2" s="70" t="s">
        <v>1</v>
      </c>
      <c r="C2" s="99">
        <v>1.2129000000000001</v>
      </c>
      <c r="D2" s="71" t="s">
        <v>76</v>
      </c>
    </row>
    <row r="3" spans="1:5" x14ac:dyDescent="0.4">
      <c r="A3" s="70">
        <v>2</v>
      </c>
      <c r="B3" s="70" t="s">
        <v>2</v>
      </c>
      <c r="C3" s="74" t="s">
        <v>87</v>
      </c>
    </row>
    <row r="4" spans="1:5" x14ac:dyDescent="0.4">
      <c r="A4" s="70">
        <v>3</v>
      </c>
      <c r="B4" s="70" t="s">
        <v>3</v>
      </c>
      <c r="C4" s="74" t="s">
        <v>89</v>
      </c>
      <c r="D4" s="71" t="s">
        <v>90</v>
      </c>
    </row>
    <row r="5" spans="1:5" x14ac:dyDescent="0.4">
      <c r="A5" s="70">
        <v>4</v>
      </c>
      <c r="B5" s="70" t="s">
        <v>4</v>
      </c>
      <c r="C5" s="100">
        <v>0.57999999999999996</v>
      </c>
    </row>
    <row r="6" spans="1:5" x14ac:dyDescent="0.4">
      <c r="A6" s="70">
        <v>5</v>
      </c>
      <c r="B6" s="70" t="s">
        <v>13</v>
      </c>
      <c r="C6" s="75">
        <v>0.78</v>
      </c>
    </row>
    <row r="7" spans="1:5" x14ac:dyDescent="0.4">
      <c r="A7" s="70">
        <v>6</v>
      </c>
      <c r="B7" s="70" t="s">
        <v>5</v>
      </c>
      <c r="C7" s="74" t="s">
        <v>93</v>
      </c>
    </row>
    <row r="8" spans="1:5" x14ac:dyDescent="0.4">
      <c r="A8" s="70">
        <v>7</v>
      </c>
      <c r="B8" s="70" t="s">
        <v>6</v>
      </c>
      <c r="C8" s="74" t="s">
        <v>101</v>
      </c>
    </row>
    <row r="9" spans="1:5" x14ac:dyDescent="0.4">
      <c r="A9" s="70">
        <v>8</v>
      </c>
      <c r="B9" s="70" t="s">
        <v>7</v>
      </c>
      <c r="C9" s="75">
        <v>0.09</v>
      </c>
      <c r="D9" s="76"/>
    </row>
    <row r="10" spans="1:5" x14ac:dyDescent="0.4">
      <c r="A10" s="70">
        <v>9</v>
      </c>
      <c r="B10" s="70" t="s">
        <v>14</v>
      </c>
      <c r="C10" s="100">
        <v>0.85</v>
      </c>
      <c r="E10" s="72"/>
    </row>
    <row r="11" spans="1:5" x14ac:dyDescent="0.4">
      <c r="A11" s="70">
        <v>10</v>
      </c>
      <c r="B11" s="70" t="s">
        <v>8</v>
      </c>
      <c r="C11" s="100">
        <v>0.4</v>
      </c>
      <c r="D11" s="72"/>
    </row>
    <row r="12" spans="1:5" x14ac:dyDescent="0.4">
      <c r="A12" s="70">
        <v>11</v>
      </c>
      <c r="B12" s="70" t="s">
        <v>15</v>
      </c>
      <c r="C12" s="74" t="s">
        <v>104</v>
      </c>
    </row>
    <row r="13" spans="1:5" x14ac:dyDescent="0.4">
      <c r="A13" s="70">
        <v>12</v>
      </c>
      <c r="B13" s="70" t="s">
        <v>9</v>
      </c>
      <c r="C13" s="74" t="s">
        <v>107</v>
      </c>
      <c r="E13" s="98"/>
    </row>
    <row r="14" spans="1:5" x14ac:dyDescent="0.4">
      <c r="A14" s="70">
        <v>13</v>
      </c>
      <c r="B14" s="70" t="s">
        <v>10</v>
      </c>
      <c r="C14" s="75">
        <v>0.52</v>
      </c>
      <c r="D14" s="72"/>
      <c r="E14" s="98"/>
    </row>
    <row r="15" spans="1:5" s="78" customFormat="1" x14ac:dyDescent="0.4">
      <c r="A15" s="70">
        <v>14</v>
      </c>
      <c r="B15" s="77" t="s">
        <v>16</v>
      </c>
      <c r="C15" s="75">
        <v>0.34</v>
      </c>
    </row>
    <row r="16" spans="1:5" x14ac:dyDescent="0.4">
      <c r="A16" s="70">
        <v>15</v>
      </c>
      <c r="B16" s="70" t="s">
        <v>11</v>
      </c>
      <c r="C16" s="75">
        <v>0.01</v>
      </c>
    </row>
    <row r="17" spans="1:3" x14ac:dyDescent="0.4">
      <c r="A17" s="70">
        <v>16</v>
      </c>
      <c r="B17" s="70" t="s">
        <v>12</v>
      </c>
      <c r="C17" s="75">
        <v>0.82</v>
      </c>
    </row>
  </sheetData>
  <mergeCells count="1">
    <mergeCell ref="B1:C1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rightToLeft="1" zoomScaleNormal="100" workbookViewId="0">
      <selection activeCell="L5" sqref="L5:M12"/>
    </sheetView>
  </sheetViews>
  <sheetFormatPr defaultRowHeight="18" x14ac:dyDescent="0.25"/>
  <cols>
    <col min="1" max="1" width="0.85546875" customWidth="1"/>
    <col min="2" max="2" width="30.140625" bestFit="1" customWidth="1"/>
    <col min="3" max="4" width="12.7109375" customWidth="1"/>
    <col min="5" max="5" width="13.28515625" customWidth="1"/>
    <col min="6" max="6" width="8.28515625" customWidth="1"/>
    <col min="7" max="7" width="30.140625" bestFit="1" customWidth="1"/>
    <col min="8" max="9" width="12.7109375" customWidth="1"/>
    <col min="10" max="10" width="14.5703125" customWidth="1"/>
    <col min="12" max="12" width="9.85546875" style="86" bestFit="1" customWidth="1"/>
    <col min="13" max="13" width="13.42578125" style="86" customWidth="1"/>
  </cols>
  <sheetData>
    <row r="1" spans="2:13" ht="5.0999999999999996" customHeight="1" x14ac:dyDescent="0.25"/>
    <row r="2" spans="2:13" ht="21.75" x14ac:dyDescent="0.25">
      <c r="B2" s="102" t="s">
        <v>78</v>
      </c>
      <c r="C2" s="102"/>
      <c r="D2" s="102"/>
      <c r="E2" s="102"/>
      <c r="G2" s="102" t="s">
        <v>86</v>
      </c>
      <c r="H2" s="102"/>
      <c r="I2" s="102"/>
      <c r="J2" s="102"/>
    </row>
    <row r="3" spans="2:13" ht="19.5" x14ac:dyDescent="0.25">
      <c r="B3" s="103" t="s">
        <v>17</v>
      </c>
      <c r="C3" s="4">
        <v>1398</v>
      </c>
      <c r="D3" s="4">
        <v>1399</v>
      </c>
      <c r="E3" s="105" t="s">
        <v>18</v>
      </c>
      <c r="G3" s="103" t="s">
        <v>17</v>
      </c>
      <c r="H3" s="4">
        <v>1398</v>
      </c>
      <c r="I3" s="4">
        <v>1399</v>
      </c>
      <c r="J3" s="105" t="s">
        <v>21</v>
      </c>
    </row>
    <row r="4" spans="2:13" ht="19.5" x14ac:dyDescent="0.25">
      <c r="B4" s="104"/>
      <c r="C4" s="5" t="s">
        <v>19</v>
      </c>
      <c r="D4" s="5" t="s">
        <v>19</v>
      </c>
      <c r="E4" s="106"/>
      <c r="G4" s="104"/>
      <c r="H4" s="5" t="s">
        <v>19</v>
      </c>
      <c r="I4" s="5" t="s">
        <v>19</v>
      </c>
      <c r="J4" s="106"/>
    </row>
    <row r="5" spans="2:13" x14ac:dyDescent="0.25">
      <c r="B5" s="2" t="s">
        <v>23</v>
      </c>
      <c r="C5" s="9">
        <v>703132</v>
      </c>
      <c r="D5" s="9">
        <v>894873</v>
      </c>
      <c r="E5" s="13">
        <f>(D5-C5)/C5</f>
        <v>0.27269559627495266</v>
      </c>
      <c r="G5" s="2" t="s">
        <v>23</v>
      </c>
      <c r="H5" s="9">
        <v>101565</v>
      </c>
      <c r="I5" s="9">
        <v>316466</v>
      </c>
      <c r="J5" s="13">
        <f>(I5-H5)/H5</f>
        <v>2.1158962240929453</v>
      </c>
      <c r="L5"/>
      <c r="M5"/>
    </row>
    <row r="6" spans="2:13" x14ac:dyDescent="0.25">
      <c r="B6" s="2" t="s">
        <v>24</v>
      </c>
      <c r="C6" s="9">
        <v>109203</v>
      </c>
      <c r="D6" s="9">
        <v>243914</v>
      </c>
      <c r="E6" s="13">
        <f t="shared" ref="E6:E18" si="0">(D6-C6)/C6</f>
        <v>1.2335833264653902</v>
      </c>
      <c r="G6" s="2" t="s">
        <v>24</v>
      </c>
      <c r="H6" s="9">
        <v>10277</v>
      </c>
      <c r="I6" s="9">
        <v>3550</v>
      </c>
      <c r="J6" s="13">
        <f t="shared" ref="J6:J17" si="1">(I6-H6)/H6</f>
        <v>-0.65456845382893836</v>
      </c>
      <c r="L6"/>
      <c r="M6"/>
    </row>
    <row r="7" spans="2:13" x14ac:dyDescent="0.25">
      <c r="B7" s="2" t="s">
        <v>25</v>
      </c>
      <c r="C7" s="9">
        <v>47026</v>
      </c>
      <c r="D7" s="9">
        <v>94141</v>
      </c>
      <c r="E7" s="13">
        <f t="shared" si="0"/>
        <v>1.0018925700676222</v>
      </c>
      <c r="G7" s="2" t="s">
        <v>25</v>
      </c>
      <c r="H7" s="9">
        <v>9611</v>
      </c>
      <c r="I7" s="9">
        <v>8121</v>
      </c>
      <c r="J7" s="13">
        <f t="shared" si="1"/>
        <v>-0.15503069399646238</v>
      </c>
      <c r="L7"/>
      <c r="M7"/>
    </row>
    <row r="8" spans="2:13" x14ac:dyDescent="0.25">
      <c r="B8" s="2" t="s">
        <v>79</v>
      </c>
      <c r="C8" s="9">
        <v>388302</v>
      </c>
      <c r="D8" s="9">
        <v>649399</v>
      </c>
      <c r="E8" s="13">
        <f t="shared" si="0"/>
        <v>0.6724070440018336</v>
      </c>
      <c r="G8" s="2" t="s">
        <v>79</v>
      </c>
      <c r="H8" s="9">
        <v>170366</v>
      </c>
      <c r="I8" s="9">
        <v>240797</v>
      </c>
      <c r="J8" s="13">
        <f t="shared" si="1"/>
        <v>0.41340995269009073</v>
      </c>
      <c r="L8"/>
      <c r="M8"/>
    </row>
    <row r="9" spans="2:13" x14ac:dyDescent="0.25">
      <c r="B9" s="2" t="s">
        <v>80</v>
      </c>
      <c r="C9" s="9">
        <v>2319621</v>
      </c>
      <c r="D9" s="9">
        <v>3242228</v>
      </c>
      <c r="E9" s="13">
        <f t="shared" si="0"/>
        <v>0.39774040673023742</v>
      </c>
      <c r="G9" s="2" t="s">
        <v>80</v>
      </c>
      <c r="H9" s="9">
        <v>1845228</v>
      </c>
      <c r="I9" s="9">
        <v>2809650</v>
      </c>
      <c r="J9" s="13">
        <f t="shared" si="1"/>
        <v>0.52265736266737772</v>
      </c>
      <c r="L9"/>
      <c r="M9"/>
    </row>
    <row r="10" spans="2:13" x14ac:dyDescent="0.25">
      <c r="B10" s="2" t="s">
        <v>26</v>
      </c>
      <c r="C10" s="9">
        <v>331692</v>
      </c>
      <c r="D10" s="9">
        <v>464019</v>
      </c>
      <c r="E10" s="13">
        <f t="shared" si="0"/>
        <v>0.39894540718497884</v>
      </c>
      <c r="G10" s="2" t="s">
        <v>26</v>
      </c>
      <c r="H10" s="9">
        <v>207719</v>
      </c>
      <c r="I10" s="9">
        <v>380273</v>
      </c>
      <c r="J10" s="13">
        <f t="shared" si="1"/>
        <v>0.83070879409201859</v>
      </c>
      <c r="L10"/>
      <c r="M10"/>
    </row>
    <row r="11" spans="2:13" x14ac:dyDescent="0.25">
      <c r="B11" s="2" t="s">
        <v>81</v>
      </c>
      <c r="C11" s="9">
        <v>46776</v>
      </c>
      <c r="D11" s="9">
        <v>101859</v>
      </c>
      <c r="E11" s="13">
        <f t="shared" si="0"/>
        <v>1.1775910723447922</v>
      </c>
      <c r="G11" s="2" t="s">
        <v>81</v>
      </c>
      <c r="H11" s="9">
        <v>29983</v>
      </c>
      <c r="I11" s="9">
        <v>13334</v>
      </c>
      <c r="J11" s="13">
        <f t="shared" si="1"/>
        <v>-0.55528132608478142</v>
      </c>
      <c r="L11"/>
      <c r="M11"/>
    </row>
    <row r="12" spans="2:13" x14ac:dyDescent="0.25">
      <c r="B12" s="2" t="s">
        <v>29</v>
      </c>
      <c r="C12" s="9">
        <v>5037497</v>
      </c>
      <c r="D12" s="9">
        <v>6902520</v>
      </c>
      <c r="E12" s="13">
        <f t="shared" si="0"/>
        <v>0.37022811130210104</v>
      </c>
      <c r="G12" s="2" t="s">
        <v>29</v>
      </c>
      <c r="H12" s="9">
        <v>3836019</v>
      </c>
      <c r="I12" s="9">
        <v>5199898</v>
      </c>
      <c r="J12" s="13">
        <f t="shared" si="1"/>
        <v>0.35554542352371038</v>
      </c>
      <c r="L12"/>
      <c r="M12"/>
    </row>
    <row r="13" spans="2:13" x14ac:dyDescent="0.25">
      <c r="B13" s="2" t="s">
        <v>30</v>
      </c>
      <c r="C13" s="9">
        <v>16729</v>
      </c>
      <c r="D13" s="9">
        <v>18599</v>
      </c>
      <c r="E13" s="13">
        <f t="shared" si="0"/>
        <v>0.11178193556100186</v>
      </c>
      <c r="G13" s="2" t="s">
        <v>30</v>
      </c>
      <c r="H13" s="9">
        <v>9927</v>
      </c>
      <c r="I13" s="9">
        <v>4977</v>
      </c>
      <c r="J13" s="13">
        <f t="shared" si="1"/>
        <v>-0.49864007252946507</v>
      </c>
    </row>
    <row r="14" spans="2:13" x14ac:dyDescent="0.25">
      <c r="B14" s="2" t="s">
        <v>32</v>
      </c>
      <c r="C14" s="9">
        <v>402863</v>
      </c>
      <c r="D14" s="9">
        <v>793872</v>
      </c>
      <c r="E14" s="13">
        <f t="shared" si="0"/>
        <v>0.97057560510645058</v>
      </c>
      <c r="G14" s="2" t="s">
        <v>32</v>
      </c>
      <c r="H14" s="9">
        <v>204106</v>
      </c>
      <c r="I14" s="9">
        <v>272789</v>
      </c>
      <c r="J14" s="13">
        <f t="shared" si="1"/>
        <v>0.33650652112137813</v>
      </c>
    </row>
    <row r="15" spans="2:13" x14ac:dyDescent="0.25">
      <c r="B15" s="2" t="s">
        <v>31</v>
      </c>
      <c r="C15" s="9">
        <v>94030</v>
      </c>
      <c r="D15" s="9">
        <v>101793</v>
      </c>
      <c r="E15" s="13">
        <f t="shared" si="0"/>
        <v>8.2558757843241515E-2</v>
      </c>
      <c r="G15" s="2" t="s">
        <v>31</v>
      </c>
      <c r="H15" s="9">
        <v>14513</v>
      </c>
      <c r="I15" s="9">
        <v>4632</v>
      </c>
      <c r="J15" s="13">
        <f t="shared" si="1"/>
        <v>-0.68083786949631364</v>
      </c>
    </row>
    <row r="16" spans="2:13" x14ac:dyDescent="0.25">
      <c r="B16" s="2" t="s">
        <v>36</v>
      </c>
      <c r="C16" s="9">
        <v>457138</v>
      </c>
      <c r="D16" s="9">
        <v>622289</v>
      </c>
      <c r="E16" s="13">
        <f t="shared" si="0"/>
        <v>0.36127165101129199</v>
      </c>
      <c r="G16" s="2" t="s">
        <v>36</v>
      </c>
      <c r="H16" s="9">
        <v>9473</v>
      </c>
      <c r="I16" s="9">
        <v>23573</v>
      </c>
      <c r="J16" s="13">
        <f t="shared" si="1"/>
        <v>1.488440831837855</v>
      </c>
    </row>
    <row r="17" spans="2:10" x14ac:dyDescent="0.25">
      <c r="B17" s="2" t="s">
        <v>34</v>
      </c>
      <c r="C17" s="9">
        <v>516132</v>
      </c>
      <c r="D17" s="9">
        <v>693736</v>
      </c>
      <c r="E17" s="13">
        <f>(D17-C17)/C17</f>
        <v>0.34410577139181447</v>
      </c>
      <c r="G17" s="2" t="s">
        <v>34</v>
      </c>
      <c r="H17" s="9">
        <v>257462</v>
      </c>
      <c r="I17" s="9">
        <v>421521</v>
      </c>
      <c r="J17" s="13">
        <f t="shared" si="1"/>
        <v>0.63721636591030906</v>
      </c>
    </row>
    <row r="18" spans="2:10" x14ac:dyDescent="0.25">
      <c r="B18" s="2" t="s">
        <v>82</v>
      </c>
      <c r="C18" s="9">
        <v>8590</v>
      </c>
      <c r="D18" s="9">
        <v>11171</v>
      </c>
      <c r="E18" s="13">
        <f t="shared" si="0"/>
        <v>0.30046565774155998</v>
      </c>
      <c r="G18" s="2" t="s">
        <v>82</v>
      </c>
      <c r="H18" s="9">
        <v>0</v>
      </c>
      <c r="I18" s="9">
        <v>7781</v>
      </c>
      <c r="J18" s="13" t="s">
        <v>88</v>
      </c>
    </row>
    <row r="19" spans="2:10" ht="19.5" x14ac:dyDescent="0.25">
      <c r="B19" s="83" t="s">
        <v>38</v>
      </c>
      <c r="C19" s="84">
        <f>SUM(C5:C18)</f>
        <v>10478731</v>
      </c>
      <c r="D19" s="84">
        <f>SUM(D5:D18)</f>
        <v>14834413</v>
      </c>
      <c r="E19" s="85">
        <f>(D19-C19)/C19</f>
        <v>0.41566884387050301</v>
      </c>
      <c r="G19" s="83" t="s">
        <v>38</v>
      </c>
      <c r="H19" s="84">
        <f>SUM(H5:H18)</f>
        <v>6706249</v>
      </c>
      <c r="I19" s="84">
        <f>SUM(I5:I18)</f>
        <v>9707362</v>
      </c>
      <c r="J19" s="85">
        <f>(I19-H19)/H19</f>
        <v>0.44750992693531061</v>
      </c>
    </row>
    <row r="20" spans="2:10" x14ac:dyDescent="0.25">
      <c r="B20" s="2" t="s">
        <v>62</v>
      </c>
      <c r="C20" s="9">
        <v>1316894</v>
      </c>
      <c r="D20" s="9">
        <v>1804328</v>
      </c>
      <c r="E20" s="13">
        <f>(D20-C20)/C20</f>
        <v>0.37013913040836999</v>
      </c>
      <c r="G20" s="2" t="s">
        <v>62</v>
      </c>
      <c r="H20" s="8">
        <v>592526</v>
      </c>
      <c r="I20" s="9">
        <v>909193</v>
      </c>
      <c r="J20" s="13">
        <f>(I20-H20)/H20</f>
        <v>0.5344356197027641</v>
      </c>
    </row>
    <row r="21" spans="2:10" x14ac:dyDescent="0.25">
      <c r="B21" s="2" t="s">
        <v>83</v>
      </c>
      <c r="C21" s="9">
        <v>351533</v>
      </c>
      <c r="D21" s="9">
        <v>564634</v>
      </c>
      <c r="E21" s="13">
        <f t="shared" ref="E21:E23" si="2">(D21-C21)/C21</f>
        <v>0.60620482287580402</v>
      </c>
      <c r="G21" s="2" t="s">
        <v>83</v>
      </c>
      <c r="H21" s="8">
        <v>140934</v>
      </c>
      <c r="I21" s="9">
        <v>228998</v>
      </c>
      <c r="J21" s="13">
        <f t="shared" ref="J21" si="3">(I21-H21)/H21</f>
        <v>0.62485986348219735</v>
      </c>
    </row>
    <row r="22" spans="2:10" x14ac:dyDescent="0.25">
      <c r="B22" s="2" t="s">
        <v>40</v>
      </c>
      <c r="C22" s="9">
        <v>680016</v>
      </c>
      <c r="D22" s="9">
        <v>671059</v>
      </c>
      <c r="E22" s="13">
        <f t="shared" si="2"/>
        <v>-1.3171748900025882E-2</v>
      </c>
      <c r="G22" s="2" t="s">
        <v>40</v>
      </c>
      <c r="H22" s="8">
        <v>143148</v>
      </c>
      <c r="I22" s="9">
        <v>129951</v>
      </c>
      <c r="J22" s="13">
        <f>(I22-H22)/H22</f>
        <v>-9.2191298516220974E-2</v>
      </c>
    </row>
    <row r="23" spans="2:10" x14ac:dyDescent="0.25">
      <c r="B23" s="2" t="s">
        <v>84</v>
      </c>
      <c r="C23" s="9">
        <v>344842</v>
      </c>
      <c r="D23" s="9">
        <v>516064</v>
      </c>
      <c r="E23" s="13">
        <f t="shared" si="2"/>
        <v>0.49652304533670494</v>
      </c>
      <c r="G23" s="2" t="s">
        <v>84</v>
      </c>
      <c r="H23" s="8">
        <v>39480</v>
      </c>
      <c r="I23" s="9">
        <v>74711</v>
      </c>
      <c r="J23" s="13">
        <f>(I23-H23)/H23</f>
        <v>0.89237588652482269</v>
      </c>
    </row>
    <row r="24" spans="2:10" ht="19.5" x14ac:dyDescent="0.25">
      <c r="B24" s="83" t="s">
        <v>85</v>
      </c>
      <c r="C24" s="84">
        <f>C20+C21+C22+C23</f>
        <v>2693285</v>
      </c>
      <c r="D24" s="84">
        <f>D20+D21+D22+D23</f>
        <v>3556085</v>
      </c>
      <c r="E24" s="85">
        <f>(D24-C24)/C24</f>
        <v>0.3203522835496429</v>
      </c>
      <c r="G24" s="83" t="s">
        <v>85</v>
      </c>
      <c r="H24" s="84">
        <f>H20+H21+H22+H23</f>
        <v>916088</v>
      </c>
      <c r="I24" s="84">
        <f>I20+I21+I22+I23</f>
        <v>1342853</v>
      </c>
      <c r="J24" s="85">
        <f>(I24-H24)/H24</f>
        <v>0.4658559003065208</v>
      </c>
    </row>
    <row r="25" spans="2:10" ht="25.5" customHeight="1" x14ac:dyDescent="0.25">
      <c r="B25" s="6" t="s">
        <v>20</v>
      </c>
      <c r="C25" s="10">
        <f>C19+C24</f>
        <v>13172016</v>
      </c>
      <c r="D25" s="10">
        <f>D19+D24</f>
        <v>18390498</v>
      </c>
      <c r="E25" s="14">
        <f>(D25-C25)/C25</f>
        <v>0.39617944587981063</v>
      </c>
      <c r="G25" s="6" t="s">
        <v>20</v>
      </c>
      <c r="H25" s="10">
        <f>H19+H24</f>
        <v>7622337</v>
      </c>
      <c r="I25" s="10">
        <f>I19+I24</f>
        <v>11050215</v>
      </c>
      <c r="J25" s="14">
        <f>(I25-H25)/H25</f>
        <v>0.44971483155362979</v>
      </c>
    </row>
  </sheetData>
  <mergeCells count="6">
    <mergeCell ref="B2:E2"/>
    <mergeCell ref="B3:B4"/>
    <mergeCell ref="E3:E4"/>
    <mergeCell ref="G2:J2"/>
    <mergeCell ref="G3:G4"/>
    <mergeCell ref="J3:J4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workbookViewId="0">
      <selection activeCell="D21" sqref="D21"/>
    </sheetView>
  </sheetViews>
  <sheetFormatPr defaultRowHeight="18" x14ac:dyDescent="0.45"/>
  <cols>
    <col min="1" max="1" width="0.85546875" style="17" customWidth="1"/>
    <col min="2" max="2" width="26.140625" style="16" customWidth="1"/>
    <col min="3" max="4" width="24.140625" style="17" customWidth="1"/>
    <col min="7" max="7" width="9.7109375" bestFit="1" customWidth="1"/>
    <col min="8" max="8" width="11.140625" bestFit="1" customWidth="1"/>
    <col min="13" max="16384" width="9.140625" style="17"/>
  </cols>
  <sheetData>
    <row r="1" spans="2:12" ht="5.0999999999999996" customHeight="1" x14ac:dyDescent="0.45"/>
    <row r="2" spans="2:12" s="37" customFormat="1" ht="35.1" customHeight="1" x14ac:dyDescent="0.25">
      <c r="B2" s="107" t="s">
        <v>74</v>
      </c>
      <c r="C2" s="107"/>
      <c r="D2" s="107"/>
      <c r="E2"/>
      <c r="F2"/>
      <c r="G2"/>
      <c r="H2"/>
      <c r="I2"/>
      <c r="J2"/>
      <c r="K2"/>
      <c r="L2"/>
    </row>
    <row r="3" spans="2:12" s="20" customFormat="1" ht="44.25" customHeight="1" x14ac:dyDescent="0.5">
      <c r="B3" s="19" t="s">
        <v>22</v>
      </c>
      <c r="C3" s="87" t="s">
        <v>92</v>
      </c>
      <c r="D3" s="87" t="s">
        <v>91</v>
      </c>
      <c r="E3"/>
      <c r="F3"/>
      <c r="G3"/>
      <c r="H3"/>
      <c r="I3"/>
      <c r="J3"/>
      <c r="K3"/>
      <c r="L3"/>
    </row>
    <row r="4" spans="2:12" x14ac:dyDescent="0.45">
      <c r="B4" s="21" t="s">
        <v>23</v>
      </c>
      <c r="C4" s="15">
        <v>2.8000000000000001E-2</v>
      </c>
      <c r="D4" s="89">
        <v>2.5000000000000001E-2</v>
      </c>
    </row>
    <row r="5" spans="2:12" x14ac:dyDescent="0.45">
      <c r="B5" s="21" t="s">
        <v>24</v>
      </c>
      <c r="C5" s="15">
        <v>1.4E-2</v>
      </c>
      <c r="D5" s="15">
        <v>2.4E-2</v>
      </c>
    </row>
    <row r="6" spans="2:12" x14ac:dyDescent="0.45">
      <c r="B6" s="21" t="s">
        <v>25</v>
      </c>
      <c r="C6" s="88">
        <v>0.02</v>
      </c>
      <c r="D6" s="88">
        <v>0.02</v>
      </c>
    </row>
    <row r="7" spans="2:12" x14ac:dyDescent="0.45">
      <c r="B7" s="21" t="s">
        <v>26</v>
      </c>
      <c r="C7" s="15">
        <v>1.2999999999999999E-2</v>
      </c>
      <c r="D7" s="15">
        <v>1.4E-2</v>
      </c>
    </row>
    <row r="8" spans="2:12" x14ac:dyDescent="0.45">
      <c r="B8" s="21" t="s">
        <v>27</v>
      </c>
      <c r="C8" s="88">
        <v>0.01</v>
      </c>
      <c r="D8" s="15">
        <v>8.9999999999999993E-3</v>
      </c>
    </row>
    <row r="9" spans="2:12" x14ac:dyDescent="0.45">
      <c r="B9" s="21" t="s">
        <v>28</v>
      </c>
      <c r="C9" s="15">
        <v>1.2E-2</v>
      </c>
      <c r="D9" s="15">
        <v>1.2E-2</v>
      </c>
    </row>
    <row r="10" spans="2:12" x14ac:dyDescent="0.45">
      <c r="B10" s="21" t="s">
        <v>29</v>
      </c>
      <c r="C10" s="15">
        <v>3.6999999999999998E-2</v>
      </c>
      <c r="D10" s="15">
        <v>4.3999999999999997E-2</v>
      </c>
    </row>
    <row r="11" spans="2:12" x14ac:dyDescent="0.45">
      <c r="B11" s="21" t="s">
        <v>30</v>
      </c>
      <c r="C11" s="15">
        <v>3.0000000000000001E-3</v>
      </c>
      <c r="D11" s="15">
        <v>1E-3</v>
      </c>
    </row>
    <row r="12" spans="2:12" x14ac:dyDescent="0.45">
      <c r="B12" s="21" t="s">
        <v>31</v>
      </c>
      <c r="C12" s="15">
        <v>1.7999999999999999E-2</v>
      </c>
      <c r="D12" s="15">
        <v>1.4E-2</v>
      </c>
    </row>
    <row r="13" spans="2:12" x14ac:dyDescent="0.45">
      <c r="B13" s="21" t="s">
        <v>32</v>
      </c>
      <c r="C13" s="15">
        <v>3.7999999999999999E-2</v>
      </c>
      <c r="D13" s="15">
        <v>6.0999999999999999E-2</v>
      </c>
    </row>
    <row r="14" spans="2:12" x14ac:dyDescent="0.45">
      <c r="B14" s="21" t="s">
        <v>33</v>
      </c>
      <c r="C14" s="88">
        <v>0</v>
      </c>
      <c r="D14" s="15">
        <v>3.4000000000000002E-2</v>
      </c>
    </row>
    <row r="15" spans="2:12" x14ac:dyDescent="0.45">
      <c r="B15" s="21" t="s">
        <v>34</v>
      </c>
      <c r="C15" s="88">
        <v>0.02</v>
      </c>
      <c r="D15" s="15">
        <v>1.7999999999999999E-2</v>
      </c>
    </row>
    <row r="16" spans="2:12" x14ac:dyDescent="0.45">
      <c r="B16" s="21" t="s">
        <v>35</v>
      </c>
      <c r="C16" s="88">
        <v>0</v>
      </c>
      <c r="D16" s="88">
        <v>0</v>
      </c>
    </row>
    <row r="17" spans="1:12" x14ac:dyDescent="0.45">
      <c r="B17" s="21" t="s">
        <v>36</v>
      </c>
      <c r="C17" s="15">
        <v>4.3999999999999997E-2</v>
      </c>
      <c r="D17" s="88">
        <v>0.02</v>
      </c>
    </row>
    <row r="18" spans="1:12" x14ac:dyDescent="0.45">
      <c r="B18" s="21" t="s">
        <v>37</v>
      </c>
      <c r="C18" s="15">
        <v>5.8000000000000003E-2</v>
      </c>
      <c r="D18" s="88">
        <v>0</v>
      </c>
    </row>
    <row r="19" spans="1:12" ht="24.95" customHeight="1" x14ac:dyDescent="0.5">
      <c r="A19" s="54"/>
      <c r="B19" s="52" t="s">
        <v>38</v>
      </c>
      <c r="C19" s="53">
        <v>2.1000000000000001E-2</v>
      </c>
      <c r="D19" s="53">
        <v>2.1000000000000001E-2</v>
      </c>
    </row>
    <row r="20" spans="1:12" x14ac:dyDescent="0.45">
      <c r="B20" s="21" t="s">
        <v>39</v>
      </c>
      <c r="C20" s="88">
        <v>0.03</v>
      </c>
      <c r="D20" s="15">
        <v>2.8000000000000001E-2</v>
      </c>
    </row>
    <row r="21" spans="1:12" s="18" customFormat="1" ht="24.95" customHeight="1" x14ac:dyDescent="0.5">
      <c r="B21" s="52" t="s">
        <v>20</v>
      </c>
      <c r="C21" s="53">
        <v>2.1999999999999999E-2</v>
      </c>
      <c r="D21" s="53">
        <v>2.1999999999999999E-2</v>
      </c>
      <c r="E21"/>
      <c r="F21"/>
      <c r="G21"/>
      <c r="H21"/>
      <c r="I21"/>
      <c r="J21"/>
      <c r="K21"/>
      <c r="L21"/>
    </row>
  </sheetData>
  <mergeCells count="1"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scale="1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rightToLeft="1" topLeftCell="A42" zoomScaleNormal="100" zoomScaleSheetLayoutView="110" workbookViewId="0">
      <selection activeCell="C27" sqref="C27"/>
    </sheetView>
  </sheetViews>
  <sheetFormatPr defaultRowHeight="18" x14ac:dyDescent="0.25"/>
  <cols>
    <col min="1" max="1" width="0.85546875" style="22" customWidth="1"/>
    <col min="2" max="2" width="33" style="22" customWidth="1"/>
    <col min="3" max="3" width="30" style="23" customWidth="1"/>
    <col min="4" max="16384" width="9.140625" style="22"/>
  </cols>
  <sheetData>
    <row r="1" spans="2:3" ht="5.0999999999999996" customHeight="1" thickBot="1" x14ac:dyDescent="0.3"/>
    <row r="2" spans="2:3" ht="35.1" customHeight="1" thickBot="1" x14ac:dyDescent="0.3">
      <c r="B2" s="108" t="s">
        <v>94</v>
      </c>
      <c r="C2" s="108"/>
    </row>
    <row r="3" spans="2:3" s="34" customFormat="1" ht="20.100000000000001" customHeight="1" thickBot="1" x14ac:dyDescent="0.3">
      <c r="B3" s="32" t="s">
        <v>17</v>
      </c>
      <c r="C3" s="33" t="s">
        <v>45</v>
      </c>
    </row>
    <row r="4" spans="2:3" x14ac:dyDescent="0.25">
      <c r="B4" s="90" t="s">
        <v>95</v>
      </c>
      <c r="C4" s="91">
        <v>1.07</v>
      </c>
    </row>
    <row r="5" spans="2:3" x14ac:dyDescent="0.25">
      <c r="B5" s="29" t="s">
        <v>81</v>
      </c>
      <c r="C5" s="61">
        <v>0.39</v>
      </c>
    </row>
    <row r="6" spans="2:3" x14ac:dyDescent="0.25">
      <c r="B6" s="30" t="s">
        <v>26</v>
      </c>
      <c r="C6" s="61">
        <v>0.84</v>
      </c>
    </row>
    <row r="7" spans="2:3" x14ac:dyDescent="0.25">
      <c r="B7" s="30" t="s">
        <v>24</v>
      </c>
      <c r="C7" s="61">
        <v>0.08</v>
      </c>
    </row>
    <row r="8" spans="2:3" x14ac:dyDescent="0.25">
      <c r="B8" s="30" t="s">
        <v>23</v>
      </c>
      <c r="C8" s="61">
        <v>0.46</v>
      </c>
    </row>
    <row r="9" spans="2:3" x14ac:dyDescent="0.25">
      <c r="B9" s="30" t="s">
        <v>96</v>
      </c>
      <c r="C9" s="61">
        <v>0.13</v>
      </c>
    </row>
    <row r="10" spans="2:3" x14ac:dyDescent="0.25">
      <c r="B10" s="30" t="s">
        <v>79</v>
      </c>
      <c r="C10" s="61">
        <v>0.46</v>
      </c>
    </row>
    <row r="11" spans="2:3" x14ac:dyDescent="0.25">
      <c r="B11" s="30" t="s">
        <v>29</v>
      </c>
      <c r="C11" s="61">
        <v>0.84</v>
      </c>
    </row>
    <row r="12" spans="2:3" x14ac:dyDescent="0.25">
      <c r="B12" s="30" t="s">
        <v>32</v>
      </c>
      <c r="C12" s="61">
        <v>0.64</v>
      </c>
    </row>
    <row r="13" spans="2:3" x14ac:dyDescent="0.25">
      <c r="B13" s="30" t="s">
        <v>30</v>
      </c>
      <c r="C13" s="61">
        <v>0.16</v>
      </c>
    </row>
    <row r="14" spans="2:3" s="24" customFormat="1" x14ac:dyDescent="0.25">
      <c r="B14" s="30" t="s">
        <v>31</v>
      </c>
      <c r="C14" s="61">
        <v>0.1</v>
      </c>
    </row>
    <row r="15" spans="2:3" x14ac:dyDescent="0.25">
      <c r="B15" s="29" t="s">
        <v>36</v>
      </c>
      <c r="C15" s="61">
        <v>0.05</v>
      </c>
    </row>
    <row r="16" spans="2:3" x14ac:dyDescent="0.25">
      <c r="B16" s="30" t="s">
        <v>103</v>
      </c>
      <c r="C16" s="61">
        <v>0.66</v>
      </c>
    </row>
    <row r="17" spans="2:3" x14ac:dyDescent="0.25">
      <c r="B17" s="30" t="s">
        <v>97</v>
      </c>
      <c r="C17" s="61">
        <v>0.11</v>
      </c>
    </row>
    <row r="18" spans="2:3" x14ac:dyDescent="0.25">
      <c r="B18" s="30" t="s">
        <v>42</v>
      </c>
      <c r="C18" s="61">
        <v>0</v>
      </c>
    </row>
    <row r="19" spans="2:3" x14ac:dyDescent="0.25">
      <c r="B19" s="30" t="s">
        <v>41</v>
      </c>
      <c r="C19" s="61">
        <v>-0.09</v>
      </c>
    </row>
    <row r="20" spans="2:3" x14ac:dyDescent="0.25">
      <c r="B20" s="30" t="s">
        <v>98</v>
      </c>
      <c r="C20" s="61">
        <v>0.59</v>
      </c>
    </row>
    <row r="21" spans="2:3" x14ac:dyDescent="0.25">
      <c r="B21" s="30" t="s">
        <v>99</v>
      </c>
      <c r="C21" s="61">
        <v>0.48</v>
      </c>
    </row>
    <row r="22" spans="2:3" ht="18.75" thickBot="1" x14ac:dyDescent="0.3">
      <c r="B22" s="31" t="s">
        <v>100</v>
      </c>
      <c r="C22" s="62">
        <v>0.17</v>
      </c>
    </row>
    <row r="23" spans="2:3" s="35" customFormat="1" ht="24.75" customHeight="1" thickBot="1" x14ac:dyDescent="0.3">
      <c r="B23" s="55" t="s">
        <v>43</v>
      </c>
      <c r="C23" s="63">
        <v>0.71</v>
      </c>
    </row>
    <row r="24" spans="2:3" s="36" customFormat="1" ht="20.25" hidden="1" thickBot="1" x14ac:dyDescent="0.3">
      <c r="B24" s="92"/>
      <c r="C24" s="63"/>
    </row>
    <row r="25" spans="2:3" s="36" customFormat="1" ht="20.25" hidden="1" thickBot="1" x14ac:dyDescent="0.3">
      <c r="B25" s="92"/>
      <c r="C25" s="63"/>
    </row>
    <row r="26" spans="2:3" s="36" customFormat="1" ht="20.25" hidden="1" thickBot="1" x14ac:dyDescent="0.3">
      <c r="B26" s="92"/>
      <c r="C26" s="63"/>
    </row>
    <row r="27" spans="2:3" s="36" customFormat="1" ht="24.95" customHeight="1" thickBot="1" x14ac:dyDescent="0.3">
      <c r="B27" s="55" t="s">
        <v>44</v>
      </c>
      <c r="C27" s="63">
        <v>0.74</v>
      </c>
    </row>
    <row r="29" spans="2:3" s="25" customFormat="1" x14ac:dyDescent="0.45">
      <c r="C29" s="26"/>
    </row>
    <row r="30" spans="2:3" s="27" customFormat="1" ht="15" customHeight="1" x14ac:dyDescent="0.45">
      <c r="C30" s="28"/>
    </row>
    <row r="31" spans="2:3" s="27" customFormat="1" x14ac:dyDescent="0.45">
      <c r="C31" s="28"/>
    </row>
    <row r="32" spans="2:3" s="27" customFormat="1" ht="2.25" customHeight="1" x14ac:dyDescent="0.45">
      <c r="C32" s="28"/>
    </row>
    <row r="33" spans="3:3" s="27" customFormat="1" x14ac:dyDescent="0.45">
      <c r="C33" s="28"/>
    </row>
  </sheetData>
  <mergeCells count="1">
    <mergeCell ref="B2:C2"/>
  </mergeCells>
  <pageMargins left="0" right="0" top="0.98425196850393704" bottom="0" header="0" footer="0"/>
  <pageSetup paperSize="9" scale="1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rightToLeft="1" workbookViewId="0">
      <selection activeCell="I24" sqref="I24"/>
    </sheetView>
  </sheetViews>
  <sheetFormatPr defaultRowHeight="18" x14ac:dyDescent="0.45"/>
  <cols>
    <col min="1" max="1" width="0.85546875" style="11" customWidth="1"/>
    <col min="2" max="2" width="31.42578125" style="11" customWidth="1"/>
    <col min="3" max="3" width="12.5703125" style="11" customWidth="1"/>
    <col min="4" max="4" width="18.140625" style="11" customWidth="1"/>
    <col min="5" max="5" width="22.85546875" style="11" customWidth="1"/>
    <col min="6" max="16384" width="9.140625" style="11"/>
  </cols>
  <sheetData>
    <row r="1" spans="2:5" ht="5.0999999999999996" customHeight="1" x14ac:dyDescent="0.45"/>
    <row r="2" spans="2:5" s="38" customFormat="1" ht="45.75" customHeight="1" x14ac:dyDescent="0.5">
      <c r="B2" s="109" t="s">
        <v>102</v>
      </c>
      <c r="C2" s="110"/>
      <c r="D2" s="110"/>
      <c r="E2" s="111"/>
    </row>
    <row r="3" spans="2:5" s="38" customFormat="1" ht="51.75" customHeight="1" x14ac:dyDescent="0.5">
      <c r="B3" s="12" t="s">
        <v>17</v>
      </c>
      <c r="C3" s="12" t="s">
        <v>46</v>
      </c>
      <c r="D3" s="40" t="s">
        <v>47</v>
      </c>
      <c r="E3" s="40" t="s">
        <v>48</v>
      </c>
    </row>
    <row r="4" spans="2:5" x14ac:dyDescent="0.45">
      <c r="B4" s="2" t="s">
        <v>23</v>
      </c>
      <c r="C4" s="9">
        <v>894873</v>
      </c>
      <c r="D4" s="3">
        <v>158493</v>
      </c>
      <c r="E4" s="39">
        <f>D4/C4</f>
        <v>0.17711228297199713</v>
      </c>
    </row>
    <row r="5" spans="2:5" x14ac:dyDescent="0.45">
      <c r="B5" s="2" t="s">
        <v>24</v>
      </c>
      <c r="C5" s="9">
        <v>243914</v>
      </c>
      <c r="D5" s="3">
        <v>15934</v>
      </c>
      <c r="E5" s="39">
        <f t="shared" ref="E5:E17" si="0">D5/C5</f>
        <v>6.5326303533212532E-2</v>
      </c>
    </row>
    <row r="6" spans="2:5" x14ac:dyDescent="0.45">
      <c r="B6" s="2" t="s">
        <v>25</v>
      </c>
      <c r="C6" s="9">
        <v>94141</v>
      </c>
      <c r="D6" s="3">
        <v>10485</v>
      </c>
      <c r="E6" s="39">
        <f t="shared" si="0"/>
        <v>0.11137548995655452</v>
      </c>
    </row>
    <row r="7" spans="2:5" x14ac:dyDescent="0.45">
      <c r="B7" s="2" t="s">
        <v>79</v>
      </c>
      <c r="C7" s="9">
        <v>649399</v>
      </c>
      <c r="D7" s="3">
        <v>57305</v>
      </c>
      <c r="E7" s="39">
        <f t="shared" si="0"/>
        <v>8.8243129416583646E-2</v>
      </c>
    </row>
    <row r="8" spans="2:5" x14ac:dyDescent="0.45">
      <c r="B8" s="2" t="s">
        <v>80</v>
      </c>
      <c r="C8" s="9">
        <v>3242228</v>
      </c>
      <c r="D8" s="3">
        <v>191480</v>
      </c>
      <c r="E8" s="39">
        <f t="shared" si="0"/>
        <v>5.9058153837422911E-2</v>
      </c>
    </row>
    <row r="9" spans="2:5" x14ac:dyDescent="0.45">
      <c r="B9" s="2" t="s">
        <v>26</v>
      </c>
      <c r="C9" s="9">
        <v>464019</v>
      </c>
      <c r="D9" s="3">
        <v>26539</v>
      </c>
      <c r="E9" s="39">
        <f t="shared" si="0"/>
        <v>5.7193778703027248E-2</v>
      </c>
    </row>
    <row r="10" spans="2:5" x14ac:dyDescent="0.45">
      <c r="B10" s="2" t="s">
        <v>81</v>
      </c>
      <c r="C10" s="9">
        <v>101859</v>
      </c>
      <c r="D10" s="3">
        <v>3071</v>
      </c>
      <c r="E10" s="39">
        <f t="shared" si="0"/>
        <v>3.0149520415476295E-2</v>
      </c>
    </row>
    <row r="11" spans="2:5" x14ac:dyDescent="0.45">
      <c r="B11" s="2" t="s">
        <v>29</v>
      </c>
      <c r="C11" s="9">
        <v>6902520</v>
      </c>
      <c r="D11" s="3">
        <v>7932</v>
      </c>
      <c r="E11" s="39">
        <f t="shared" si="0"/>
        <v>1.1491455294588063E-3</v>
      </c>
    </row>
    <row r="12" spans="2:5" x14ac:dyDescent="0.45">
      <c r="B12" s="2" t="s">
        <v>30</v>
      </c>
      <c r="C12" s="9">
        <v>18599</v>
      </c>
      <c r="D12" s="3">
        <v>947</v>
      </c>
      <c r="E12" s="39">
        <f t="shared" si="0"/>
        <v>5.0916715952470562E-2</v>
      </c>
    </row>
    <row r="13" spans="2:5" x14ac:dyDescent="0.45">
      <c r="B13" s="2" t="s">
        <v>32</v>
      </c>
      <c r="C13" s="9">
        <v>793872</v>
      </c>
      <c r="D13" s="3">
        <v>15497</v>
      </c>
      <c r="E13" s="39">
        <f t="shared" si="0"/>
        <v>1.9520779168430175E-2</v>
      </c>
    </row>
    <row r="14" spans="2:5" x14ac:dyDescent="0.45">
      <c r="B14" s="2" t="s">
        <v>31</v>
      </c>
      <c r="C14" s="9">
        <v>101793</v>
      </c>
      <c r="D14" s="3">
        <v>1287</v>
      </c>
      <c r="E14" s="39">
        <f t="shared" si="0"/>
        <v>1.2643305531814565E-2</v>
      </c>
    </row>
    <row r="15" spans="2:5" x14ac:dyDescent="0.45">
      <c r="B15" s="2" t="s">
        <v>36</v>
      </c>
      <c r="C15" s="9">
        <v>622289</v>
      </c>
      <c r="D15" s="3">
        <v>7611</v>
      </c>
      <c r="E15" s="39">
        <f t="shared" si="0"/>
        <v>1.2230651674704197E-2</v>
      </c>
    </row>
    <row r="16" spans="2:5" x14ac:dyDescent="0.45">
      <c r="B16" s="2" t="s">
        <v>103</v>
      </c>
      <c r="C16" s="9">
        <v>693736</v>
      </c>
      <c r="D16" s="3">
        <v>121709</v>
      </c>
      <c r="E16" s="39">
        <f>D16/C16</f>
        <v>0.17543993680593195</v>
      </c>
    </row>
    <row r="17" spans="2:5" x14ac:dyDescent="0.45">
      <c r="B17" s="2" t="s">
        <v>82</v>
      </c>
      <c r="C17" s="9">
        <v>11171</v>
      </c>
      <c r="D17" s="3">
        <v>708</v>
      </c>
      <c r="E17" s="39">
        <f t="shared" si="0"/>
        <v>6.3378390475337928E-2</v>
      </c>
    </row>
    <row r="18" spans="2:5" ht="19.5" x14ac:dyDescent="0.45">
      <c r="B18" s="83" t="s">
        <v>38</v>
      </c>
      <c r="C18" s="93">
        <f>SUM(C4:C17)</f>
        <v>14834413</v>
      </c>
      <c r="D18" s="93">
        <f t="shared" ref="D18" si="1">SUM(D4:D17)</f>
        <v>618998</v>
      </c>
      <c r="E18" s="94">
        <f>D18/C18</f>
        <v>4.1727165072187218E-2</v>
      </c>
    </row>
    <row r="19" spans="2:5" x14ac:dyDescent="0.45">
      <c r="B19" s="2" t="s">
        <v>62</v>
      </c>
      <c r="C19" s="9">
        <v>1804328</v>
      </c>
      <c r="D19" s="3">
        <v>250652</v>
      </c>
      <c r="E19" s="39">
        <f>D19/C19</f>
        <v>0.13891709267937979</v>
      </c>
    </row>
    <row r="20" spans="2:5" x14ac:dyDescent="0.45">
      <c r="B20" s="2" t="s">
        <v>83</v>
      </c>
      <c r="C20" s="9">
        <v>564634</v>
      </c>
      <c r="D20" s="3">
        <v>60456</v>
      </c>
      <c r="E20" s="39">
        <f t="shared" ref="E20:E22" si="2">D20/C20</f>
        <v>0.10707112926249571</v>
      </c>
    </row>
    <row r="21" spans="2:5" x14ac:dyDescent="0.45">
      <c r="B21" s="2" t="s">
        <v>40</v>
      </c>
      <c r="C21" s="9">
        <v>671059</v>
      </c>
      <c r="D21" s="3">
        <v>0</v>
      </c>
      <c r="E21" s="39">
        <f>D21/C21</f>
        <v>0</v>
      </c>
    </row>
    <row r="22" spans="2:5" x14ac:dyDescent="0.45">
      <c r="B22" s="2" t="s">
        <v>84</v>
      </c>
      <c r="C22" s="9">
        <v>516064</v>
      </c>
      <c r="D22" s="3">
        <v>17677</v>
      </c>
      <c r="E22" s="39">
        <f t="shared" si="2"/>
        <v>3.4253503441433623E-2</v>
      </c>
    </row>
    <row r="23" spans="2:5" ht="19.5" x14ac:dyDescent="0.45">
      <c r="B23" s="83" t="s">
        <v>85</v>
      </c>
      <c r="C23" s="93">
        <f>SUM(C19:C22)</f>
        <v>3556085</v>
      </c>
      <c r="D23" s="93">
        <f>SUM(D19:D22)</f>
        <v>328785</v>
      </c>
      <c r="E23" s="94">
        <f>D23/C23</f>
        <v>9.2457013822785455E-2</v>
      </c>
    </row>
    <row r="24" spans="2:5" s="38" customFormat="1" ht="24.95" customHeight="1" x14ac:dyDescent="0.5">
      <c r="B24" s="56" t="s">
        <v>20</v>
      </c>
      <c r="C24" s="57">
        <f>C18+C23</f>
        <v>18390498</v>
      </c>
      <c r="D24" s="57">
        <f>D18+D23</f>
        <v>947783</v>
      </c>
      <c r="E24" s="68">
        <f>D24/C24</f>
        <v>5.1536559803872631E-2</v>
      </c>
    </row>
    <row r="25" spans="2:5" x14ac:dyDescent="0.45">
      <c r="E25" s="67"/>
    </row>
    <row r="26" spans="2:5" ht="39.75" customHeight="1" x14ac:dyDescent="0.45">
      <c r="B26" s="109" t="s">
        <v>59</v>
      </c>
      <c r="C26" s="110"/>
      <c r="D26" s="110"/>
      <c r="E26" s="111"/>
    </row>
    <row r="27" spans="2:5" ht="58.5" x14ac:dyDescent="0.45">
      <c r="B27" s="12" t="s">
        <v>17</v>
      </c>
      <c r="C27" s="12" t="s">
        <v>46</v>
      </c>
      <c r="D27" s="40" t="s">
        <v>47</v>
      </c>
      <c r="E27" s="40" t="s">
        <v>48</v>
      </c>
    </row>
    <row r="28" spans="2:5" x14ac:dyDescent="0.45">
      <c r="B28" s="2" t="s">
        <v>23</v>
      </c>
      <c r="C28" s="9">
        <v>703132</v>
      </c>
      <c r="D28" s="3">
        <v>36451</v>
      </c>
      <c r="E28" s="39">
        <f>D28/C28</f>
        <v>5.1840906117201324E-2</v>
      </c>
    </row>
    <row r="29" spans="2:5" x14ac:dyDescent="0.45">
      <c r="B29" s="2" t="s">
        <v>24</v>
      </c>
      <c r="C29" s="9">
        <v>109203</v>
      </c>
      <c r="D29" s="3">
        <v>9665</v>
      </c>
      <c r="E29" s="39">
        <f t="shared" ref="E29:E41" si="3">D29/C29</f>
        <v>8.8504894554178912E-2</v>
      </c>
    </row>
    <row r="30" spans="2:5" x14ac:dyDescent="0.45">
      <c r="B30" s="2" t="s">
        <v>25</v>
      </c>
      <c r="C30" s="9">
        <v>47026</v>
      </c>
      <c r="D30" s="3">
        <v>12100</v>
      </c>
      <c r="E30" s="39">
        <f t="shared" si="3"/>
        <v>0.25730446986773275</v>
      </c>
    </row>
    <row r="31" spans="2:5" x14ac:dyDescent="0.45">
      <c r="B31" s="2" t="s">
        <v>79</v>
      </c>
      <c r="C31" s="9">
        <v>388302</v>
      </c>
      <c r="D31" s="3">
        <v>48366</v>
      </c>
      <c r="E31" s="39">
        <f t="shared" si="3"/>
        <v>0.12455768963332664</v>
      </c>
    </row>
    <row r="32" spans="2:5" x14ac:dyDescent="0.45">
      <c r="B32" s="2" t="s">
        <v>80</v>
      </c>
      <c r="C32" s="9">
        <v>2319621</v>
      </c>
      <c r="D32" s="3">
        <v>127114</v>
      </c>
      <c r="E32" s="39">
        <f t="shared" si="3"/>
        <v>5.479946939607807E-2</v>
      </c>
    </row>
    <row r="33" spans="2:5" x14ac:dyDescent="0.45">
      <c r="B33" s="2" t="s">
        <v>26</v>
      </c>
      <c r="C33" s="9">
        <v>331692</v>
      </c>
      <c r="D33" s="3">
        <v>19725</v>
      </c>
      <c r="E33" s="39">
        <f t="shared" si="3"/>
        <v>5.946781954343186E-2</v>
      </c>
    </row>
    <row r="34" spans="2:5" x14ac:dyDescent="0.45">
      <c r="B34" s="2" t="s">
        <v>81</v>
      </c>
      <c r="C34" s="9">
        <v>46776</v>
      </c>
      <c r="D34" s="3">
        <v>2558</v>
      </c>
      <c r="E34" s="39">
        <f t="shared" si="3"/>
        <v>5.4686163844706689E-2</v>
      </c>
    </row>
    <row r="35" spans="2:5" x14ac:dyDescent="0.45">
      <c r="B35" s="2" t="s">
        <v>29</v>
      </c>
      <c r="C35" s="9">
        <v>5037497</v>
      </c>
      <c r="D35" s="3">
        <v>81027</v>
      </c>
      <c r="E35" s="39">
        <f t="shared" si="3"/>
        <v>1.6084773847011721E-2</v>
      </c>
    </row>
    <row r="36" spans="2:5" x14ac:dyDescent="0.45">
      <c r="B36" s="2" t="s">
        <v>30</v>
      </c>
      <c r="C36" s="9">
        <v>16729</v>
      </c>
      <c r="D36" s="3">
        <v>1905</v>
      </c>
      <c r="E36" s="39">
        <f t="shared" si="3"/>
        <v>0.11387411082551259</v>
      </c>
    </row>
    <row r="37" spans="2:5" x14ac:dyDescent="0.45">
      <c r="B37" s="2" t="s">
        <v>32</v>
      </c>
      <c r="C37" s="9">
        <v>402863</v>
      </c>
      <c r="D37" s="3">
        <v>11972</v>
      </c>
      <c r="E37" s="39">
        <f t="shared" si="3"/>
        <v>2.9717298436441171E-2</v>
      </c>
    </row>
    <row r="38" spans="2:5" x14ac:dyDescent="0.45">
      <c r="B38" s="2" t="s">
        <v>31</v>
      </c>
      <c r="C38" s="9">
        <v>94030</v>
      </c>
      <c r="D38" s="3">
        <v>703</v>
      </c>
      <c r="E38" s="39">
        <f t="shared" si="3"/>
        <v>7.4763373391470806E-3</v>
      </c>
    </row>
    <row r="39" spans="2:5" x14ac:dyDescent="0.45">
      <c r="B39" s="2" t="s">
        <v>36</v>
      </c>
      <c r="C39" s="9">
        <v>457138</v>
      </c>
      <c r="D39" s="95">
        <v>-4278</v>
      </c>
      <c r="E39" s="96">
        <f>D39/C39</f>
        <v>-9.3582244311345812E-3</v>
      </c>
    </row>
    <row r="40" spans="2:5" x14ac:dyDescent="0.45">
      <c r="B40" s="2" t="s">
        <v>103</v>
      </c>
      <c r="C40" s="9">
        <v>516132</v>
      </c>
      <c r="D40" s="3">
        <v>94091</v>
      </c>
      <c r="E40" s="39">
        <f t="shared" si="3"/>
        <v>0.18230026427348042</v>
      </c>
    </row>
    <row r="41" spans="2:5" x14ac:dyDescent="0.45">
      <c r="B41" s="2" t="s">
        <v>82</v>
      </c>
      <c r="C41" s="9">
        <v>8590</v>
      </c>
      <c r="D41" s="3">
        <v>667</v>
      </c>
      <c r="E41" s="39">
        <f t="shared" si="3"/>
        <v>7.7648428405122233E-2</v>
      </c>
    </row>
    <row r="42" spans="2:5" ht="19.5" x14ac:dyDescent="0.45">
      <c r="B42" s="83" t="s">
        <v>38</v>
      </c>
      <c r="C42" s="93">
        <f>SUM(C28:C41)</f>
        <v>10478731</v>
      </c>
      <c r="D42" s="93">
        <f>SUM(D28:D41)</f>
        <v>442066</v>
      </c>
      <c r="E42" s="94">
        <f>D42/C42</f>
        <v>4.2186978556850059E-2</v>
      </c>
    </row>
    <row r="43" spans="2:5" x14ac:dyDescent="0.45">
      <c r="B43" s="2" t="s">
        <v>62</v>
      </c>
      <c r="C43" s="9">
        <v>1316894</v>
      </c>
      <c r="D43" s="3">
        <v>172027</v>
      </c>
      <c r="E43" s="39">
        <f>D43/C43</f>
        <v>0.13063086322817175</v>
      </c>
    </row>
    <row r="44" spans="2:5" x14ac:dyDescent="0.45">
      <c r="B44" s="2" t="s">
        <v>83</v>
      </c>
      <c r="C44" s="9">
        <v>351533</v>
      </c>
      <c r="D44" s="3">
        <v>48042</v>
      </c>
      <c r="E44" s="39">
        <f t="shared" ref="E44:E46" si="4">D44/C44</f>
        <v>0.13666426765054773</v>
      </c>
    </row>
    <row r="45" spans="2:5" x14ac:dyDescent="0.45">
      <c r="B45" s="2" t="s">
        <v>40</v>
      </c>
      <c r="C45" s="9">
        <v>680016</v>
      </c>
      <c r="D45" s="3">
        <v>0</v>
      </c>
      <c r="E45" s="39">
        <f t="shared" si="4"/>
        <v>0</v>
      </c>
    </row>
    <row r="46" spans="2:5" x14ac:dyDescent="0.45">
      <c r="B46" s="2" t="s">
        <v>84</v>
      </c>
      <c r="C46" s="9">
        <v>344842</v>
      </c>
      <c r="D46" s="3">
        <v>4278</v>
      </c>
      <c r="E46" s="39">
        <f t="shared" si="4"/>
        <v>1.2405681442515703E-2</v>
      </c>
    </row>
    <row r="47" spans="2:5" ht="19.5" x14ac:dyDescent="0.45">
      <c r="B47" s="83" t="s">
        <v>85</v>
      </c>
      <c r="C47" s="93">
        <f>SUM(C43:C46)</f>
        <v>2693285</v>
      </c>
      <c r="D47" s="93">
        <f>SUM(D43:D46)</f>
        <v>224347</v>
      </c>
      <c r="E47" s="94">
        <f>D47/C47</f>
        <v>8.3298648304951012E-2</v>
      </c>
    </row>
    <row r="48" spans="2:5" ht="19.5" x14ac:dyDescent="0.45">
      <c r="B48" s="56" t="s">
        <v>20</v>
      </c>
      <c r="C48" s="57">
        <f>C42+C47</f>
        <v>13172016</v>
      </c>
      <c r="D48" s="57">
        <f>D42+D47</f>
        <v>666413</v>
      </c>
      <c r="E48" s="68">
        <f>D48/C48</f>
        <v>5.0593090685586775E-2</v>
      </c>
    </row>
  </sheetData>
  <mergeCells count="2">
    <mergeCell ref="B2:E2"/>
    <mergeCell ref="B26:E26"/>
  </mergeCells>
  <pageMargins left="0.70866141732283472" right="0.70866141732283472" top="0.15748031496062992" bottom="0.15748031496062992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"/>
  <sheetViews>
    <sheetView rightToLeft="1" workbookViewId="0">
      <selection activeCell="C4" sqref="C4"/>
    </sheetView>
  </sheetViews>
  <sheetFormatPr defaultRowHeight="18" x14ac:dyDescent="0.25"/>
  <cols>
    <col min="1" max="1" width="0.85546875" style="37" customWidth="1"/>
    <col min="2" max="2" width="42.85546875" style="37" customWidth="1"/>
    <col min="3" max="3" width="19" style="16" customWidth="1"/>
    <col min="4" max="4" width="9.140625" style="37"/>
    <col min="5" max="8" width="0" style="37" hidden="1" customWidth="1"/>
    <col min="9" max="9" width="38.28515625" style="37" bestFit="1" customWidth="1"/>
    <col min="10" max="10" width="15.7109375" style="41" customWidth="1"/>
    <col min="11" max="16384" width="9.140625" style="37"/>
  </cols>
  <sheetData>
    <row r="1" spans="2:10" ht="5.0999999999999996" customHeight="1" x14ac:dyDescent="0.25"/>
    <row r="2" spans="2:10" ht="35.1" customHeight="1" x14ac:dyDescent="0.25">
      <c r="B2" s="112" t="s">
        <v>60</v>
      </c>
      <c r="C2" s="112"/>
      <c r="I2" s="42" t="s">
        <v>54</v>
      </c>
      <c r="J2" s="66">
        <f>(10130191+4464151)/2</f>
        <v>7297171</v>
      </c>
    </row>
    <row r="3" spans="2:10" x14ac:dyDescent="0.25">
      <c r="B3" s="42" t="s">
        <v>49</v>
      </c>
      <c r="C3" s="43">
        <f>J4/J2</f>
        <v>7.0054408756489328E-2</v>
      </c>
      <c r="I3" s="42" t="s">
        <v>51</v>
      </c>
      <c r="J3" s="66">
        <v>8107352</v>
      </c>
    </row>
    <row r="4" spans="2:10" ht="19.5" x14ac:dyDescent="0.25">
      <c r="B4" s="42" t="s">
        <v>50</v>
      </c>
      <c r="C4" s="43">
        <f>J5/J2</f>
        <v>1.040972316531982</v>
      </c>
      <c r="G4" s="41"/>
      <c r="I4" s="44" t="s">
        <v>52</v>
      </c>
      <c r="J4" s="45">
        <v>511199</v>
      </c>
    </row>
    <row r="5" spans="2:10" ht="24.95" customHeight="1" x14ac:dyDescent="0.25">
      <c r="B5" s="58" t="s">
        <v>55</v>
      </c>
      <c r="C5" s="59">
        <f>C3+C4</f>
        <v>1.1110267252884714</v>
      </c>
      <c r="I5" s="44" t="s">
        <v>53</v>
      </c>
      <c r="J5" s="45">
        <f>J3-J4</f>
        <v>7596153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rightToLeft="1" zoomScaleNormal="100" workbookViewId="0">
      <selection activeCell="B43" sqref="B43"/>
    </sheetView>
  </sheetViews>
  <sheetFormatPr defaultRowHeight="18" x14ac:dyDescent="0.25"/>
  <cols>
    <col min="1" max="1" width="0.85546875" style="49" customWidth="1"/>
    <col min="2" max="2" width="27.7109375" style="49" bestFit="1" customWidth="1"/>
    <col min="3" max="3" width="22.7109375" style="49" customWidth="1"/>
    <col min="4" max="4" width="21.5703125" style="49" customWidth="1"/>
    <col min="5" max="5" width="22.28515625" style="23" bestFit="1" customWidth="1"/>
    <col min="7" max="8" width="10.5703125" bestFit="1" customWidth="1"/>
    <col min="9" max="9" width="10.85546875" bestFit="1" customWidth="1"/>
    <col min="11" max="16384" width="9.140625" style="49"/>
  </cols>
  <sheetData>
    <row r="1" spans="2:11" ht="5.0999999999999996" customHeight="1" x14ac:dyDescent="0.25"/>
    <row r="2" spans="2:11" s="47" customFormat="1" ht="35.1" customHeight="1" x14ac:dyDescent="0.25">
      <c r="B2" s="113" t="s">
        <v>106</v>
      </c>
      <c r="C2" s="114"/>
      <c r="D2" s="114"/>
      <c r="E2" s="115"/>
      <c r="F2"/>
      <c r="G2"/>
      <c r="H2"/>
      <c r="I2"/>
      <c r="J2"/>
    </row>
    <row r="3" spans="2:11" s="47" customFormat="1" ht="39" x14ac:dyDescent="0.25">
      <c r="B3" s="79" t="s">
        <v>17</v>
      </c>
      <c r="C3" s="79" t="s">
        <v>56</v>
      </c>
      <c r="D3" s="50" t="s">
        <v>57</v>
      </c>
      <c r="E3" s="51" t="s">
        <v>58</v>
      </c>
      <c r="F3"/>
      <c r="G3"/>
      <c r="H3"/>
      <c r="I3"/>
      <c r="J3"/>
    </row>
    <row r="4" spans="2:11" ht="18.75" x14ac:dyDescent="0.25">
      <c r="B4" s="80" t="s">
        <v>73</v>
      </c>
      <c r="C4" s="46">
        <v>226405</v>
      </c>
      <c r="D4" s="48">
        <v>470313</v>
      </c>
      <c r="E4" s="39">
        <f>C4/D4</f>
        <v>0.48139217925083932</v>
      </c>
    </row>
    <row r="5" spans="2:11" ht="18.75" x14ac:dyDescent="0.25">
      <c r="B5" s="80" t="s">
        <v>63</v>
      </c>
      <c r="C5" s="46">
        <v>12794</v>
      </c>
      <c r="D5" s="48">
        <v>19522</v>
      </c>
      <c r="E5" s="39">
        <f t="shared" ref="E5:E21" si="0">C5/D5</f>
        <v>0.65536318000204896</v>
      </c>
    </row>
    <row r="6" spans="2:11" ht="18.75" x14ac:dyDescent="0.25">
      <c r="B6" s="80" t="s">
        <v>64</v>
      </c>
      <c r="C6" s="46">
        <v>8371</v>
      </c>
      <c r="D6" s="48">
        <v>51087</v>
      </c>
      <c r="E6" s="39">
        <f t="shared" si="0"/>
        <v>0.16385773288703584</v>
      </c>
    </row>
    <row r="7" spans="2:11" ht="18.75" x14ac:dyDescent="0.25">
      <c r="B7" s="80" t="s">
        <v>65</v>
      </c>
      <c r="C7" s="46">
        <v>33235</v>
      </c>
      <c r="D7" s="48">
        <v>518478</v>
      </c>
      <c r="E7" s="39">
        <f t="shared" si="0"/>
        <v>6.4101080470145316E-2</v>
      </c>
    </row>
    <row r="8" spans="2:11" ht="18.75" x14ac:dyDescent="0.25">
      <c r="B8" s="80" t="s">
        <v>66</v>
      </c>
      <c r="C8" s="46">
        <v>4470528</v>
      </c>
      <c r="D8" s="48">
        <v>6022559</v>
      </c>
      <c r="E8" s="39">
        <f t="shared" si="0"/>
        <v>0.74229708667030081</v>
      </c>
    </row>
    <row r="9" spans="2:11" ht="18.75" x14ac:dyDescent="0.25">
      <c r="B9" s="80" t="s">
        <v>67</v>
      </c>
      <c r="C9" s="46">
        <v>60703</v>
      </c>
      <c r="D9" s="48">
        <v>294974</v>
      </c>
      <c r="E9" s="39">
        <f t="shared" si="0"/>
        <v>0.20579101886945969</v>
      </c>
    </row>
    <row r="10" spans="2:11" ht="18.75" x14ac:dyDescent="0.25">
      <c r="B10" s="80" t="s">
        <v>68</v>
      </c>
      <c r="C10" s="46">
        <v>25602</v>
      </c>
      <c r="D10" s="48">
        <v>70065</v>
      </c>
      <c r="E10" s="39">
        <f t="shared" si="0"/>
        <v>0.36540355384286022</v>
      </c>
    </row>
    <row r="11" spans="2:11" ht="18.75" x14ac:dyDescent="0.25">
      <c r="B11" s="80" t="s">
        <v>69</v>
      </c>
      <c r="C11" s="46">
        <v>17222</v>
      </c>
      <c r="D11" s="48">
        <v>2832596</v>
      </c>
      <c r="E11" s="39">
        <f t="shared" si="0"/>
        <v>6.0799351548897198E-3</v>
      </c>
    </row>
    <row r="12" spans="2:11" ht="18.75" x14ac:dyDescent="0.25">
      <c r="B12" s="80" t="s">
        <v>30</v>
      </c>
      <c r="C12" s="46">
        <v>3003</v>
      </c>
      <c r="D12" s="48">
        <v>12155</v>
      </c>
      <c r="E12" s="39">
        <f t="shared" si="0"/>
        <v>0.24705882352941178</v>
      </c>
    </row>
    <row r="13" spans="2:11" ht="19.5" customHeight="1" x14ac:dyDescent="0.25">
      <c r="B13" s="80" t="s">
        <v>32</v>
      </c>
      <c r="C13" s="46">
        <v>101613</v>
      </c>
      <c r="D13" s="48">
        <v>252499</v>
      </c>
      <c r="E13" s="39">
        <f t="shared" si="0"/>
        <v>0.40242931655174874</v>
      </c>
    </row>
    <row r="14" spans="2:11" ht="19.5" customHeight="1" x14ac:dyDescent="0.25">
      <c r="B14" s="80" t="s">
        <v>70</v>
      </c>
      <c r="C14" s="46">
        <v>4647</v>
      </c>
      <c r="D14" s="48">
        <v>32637</v>
      </c>
      <c r="E14" s="39">
        <f t="shared" si="0"/>
        <v>0.14238441033183197</v>
      </c>
    </row>
    <row r="15" spans="2:11" ht="18.75" x14ac:dyDescent="0.25">
      <c r="B15" s="80" t="s">
        <v>71</v>
      </c>
      <c r="C15" s="46">
        <v>17761</v>
      </c>
      <c r="D15" s="48">
        <v>182689</v>
      </c>
      <c r="E15" s="39">
        <f t="shared" si="0"/>
        <v>9.7219865454406126E-2</v>
      </c>
      <c r="K15" s="65"/>
    </row>
    <row r="16" spans="2:11" ht="18.75" x14ac:dyDescent="0.25">
      <c r="B16" s="80" t="s">
        <v>72</v>
      </c>
      <c r="C16" s="46">
        <v>82418</v>
      </c>
      <c r="D16" s="48">
        <v>415960</v>
      </c>
      <c r="E16" s="39">
        <f t="shared" si="0"/>
        <v>0.19813924415809211</v>
      </c>
    </row>
    <row r="17" spans="2:10" ht="18.75" x14ac:dyDescent="0.25">
      <c r="B17" s="80" t="s">
        <v>61</v>
      </c>
      <c r="C17" s="46">
        <v>98172</v>
      </c>
      <c r="D17" s="48">
        <v>106049</v>
      </c>
      <c r="E17" s="39">
        <f t="shared" si="0"/>
        <v>0.92572301483276598</v>
      </c>
    </row>
    <row r="18" spans="2:10" ht="18.75" x14ac:dyDescent="0.25">
      <c r="B18" s="80" t="s">
        <v>62</v>
      </c>
      <c r="C18" s="46">
        <v>131368</v>
      </c>
      <c r="D18" s="48">
        <v>803996</v>
      </c>
      <c r="E18" s="39">
        <f t="shared" si="0"/>
        <v>0.16339384773058571</v>
      </c>
    </row>
    <row r="19" spans="2:10" ht="18.75" x14ac:dyDescent="0.25">
      <c r="B19" s="80" t="s">
        <v>105</v>
      </c>
      <c r="C19" s="46">
        <v>0</v>
      </c>
      <c r="D19" s="48">
        <v>1096396</v>
      </c>
      <c r="E19" s="39">
        <f t="shared" si="0"/>
        <v>0</v>
      </c>
    </row>
    <row r="20" spans="2:10" ht="18.75" x14ac:dyDescent="0.25">
      <c r="B20" s="81" t="s">
        <v>40</v>
      </c>
      <c r="C20" s="46">
        <v>0</v>
      </c>
      <c r="D20" s="48">
        <v>1740000</v>
      </c>
      <c r="E20" s="39">
        <f t="shared" si="0"/>
        <v>0</v>
      </c>
    </row>
    <row r="21" spans="2:10" ht="18.75" x14ac:dyDescent="0.25">
      <c r="B21" s="81" t="s">
        <v>84</v>
      </c>
      <c r="C21" s="46">
        <v>35497</v>
      </c>
      <c r="D21" s="48">
        <v>272350</v>
      </c>
      <c r="E21" s="39">
        <f t="shared" si="0"/>
        <v>0.13033596475123921</v>
      </c>
    </row>
    <row r="22" spans="2:10" s="64" customFormat="1" ht="24.95" customHeight="1" x14ac:dyDescent="0.25">
      <c r="B22" s="82" t="s">
        <v>20</v>
      </c>
      <c r="C22" s="60">
        <f>SUM(C4:C21)</f>
        <v>5329339</v>
      </c>
      <c r="D22" s="60">
        <f>SUM(D4:D21)</f>
        <v>15194325</v>
      </c>
      <c r="E22" s="7">
        <f>C22/D22</f>
        <v>0.3507453605211156</v>
      </c>
      <c r="F22"/>
      <c r="G22"/>
      <c r="H22"/>
      <c r="I22"/>
      <c r="J22"/>
    </row>
    <row r="24" spans="2:10" ht="19.5" x14ac:dyDescent="0.25">
      <c r="B24" s="113" t="s">
        <v>75</v>
      </c>
      <c r="C24" s="114"/>
      <c r="D24" s="114"/>
      <c r="E24" s="115"/>
    </row>
    <row r="25" spans="2:10" ht="39" x14ac:dyDescent="0.25">
      <c r="B25" s="79" t="s">
        <v>17</v>
      </c>
      <c r="C25" s="69" t="s">
        <v>56</v>
      </c>
      <c r="D25" s="50" t="s">
        <v>57</v>
      </c>
      <c r="E25" s="51" t="s">
        <v>58</v>
      </c>
    </row>
    <row r="26" spans="2:10" ht="18.75" x14ac:dyDescent="0.25">
      <c r="B26" s="80" t="s">
        <v>73</v>
      </c>
      <c r="C26" s="46">
        <v>229315</v>
      </c>
      <c r="D26" s="48">
        <v>432587</v>
      </c>
      <c r="E26" s="39">
        <f>C26/D26</f>
        <v>0.53010145935962016</v>
      </c>
    </row>
    <row r="27" spans="2:10" ht="18.75" x14ac:dyDescent="0.25">
      <c r="B27" s="80" t="s">
        <v>63</v>
      </c>
      <c r="C27" s="46">
        <v>3956</v>
      </c>
      <c r="D27" s="48">
        <v>9081</v>
      </c>
      <c r="E27" s="39">
        <f t="shared" ref="E27:E42" si="1">C27/D27</f>
        <v>0.43563484197775576</v>
      </c>
    </row>
    <row r="28" spans="2:10" ht="18.75" x14ac:dyDescent="0.25">
      <c r="B28" s="80" t="s">
        <v>64</v>
      </c>
      <c r="C28" s="46">
        <v>4122</v>
      </c>
      <c r="D28" s="48">
        <v>50088</v>
      </c>
      <c r="E28" s="39">
        <f t="shared" si="1"/>
        <v>8.2295160517489224E-2</v>
      </c>
    </row>
    <row r="29" spans="2:10" ht="18.75" x14ac:dyDescent="0.25">
      <c r="B29" s="80" t="s">
        <v>65</v>
      </c>
      <c r="C29" s="46">
        <v>33032</v>
      </c>
      <c r="D29" s="48">
        <v>431744</v>
      </c>
      <c r="E29" s="39">
        <f t="shared" si="1"/>
        <v>7.6508301215535132E-2</v>
      </c>
    </row>
    <row r="30" spans="2:10" ht="18.75" x14ac:dyDescent="0.25">
      <c r="B30" s="80" t="s">
        <v>66</v>
      </c>
      <c r="C30" s="46">
        <v>1053504</v>
      </c>
      <c r="D30" s="48">
        <v>2181438</v>
      </c>
      <c r="E30" s="39">
        <f>C30/D30</f>
        <v>0.48294015232154203</v>
      </c>
    </row>
    <row r="31" spans="2:10" ht="18.75" x14ac:dyDescent="0.25">
      <c r="B31" s="80" t="s">
        <v>67</v>
      </c>
      <c r="C31" s="46">
        <v>99721</v>
      </c>
      <c r="D31" s="48">
        <v>267074</v>
      </c>
      <c r="E31" s="39">
        <f t="shared" si="1"/>
        <v>0.37338340684604265</v>
      </c>
    </row>
    <row r="32" spans="2:10" ht="18.75" x14ac:dyDescent="0.25">
      <c r="B32" s="80" t="s">
        <v>68</v>
      </c>
      <c r="C32" s="46">
        <v>12894</v>
      </c>
      <c r="D32" s="48">
        <v>46074</v>
      </c>
      <c r="E32" s="39">
        <f t="shared" si="1"/>
        <v>0.27985414767547856</v>
      </c>
    </row>
    <row r="33" spans="2:5" ht="18.75" x14ac:dyDescent="0.25">
      <c r="B33" s="80" t="s">
        <v>69</v>
      </c>
      <c r="C33" s="46">
        <v>16315</v>
      </c>
      <c r="D33" s="48">
        <v>2103659</v>
      </c>
      <c r="E33" s="39">
        <f t="shared" si="1"/>
        <v>7.7555345234184819E-3</v>
      </c>
    </row>
    <row r="34" spans="2:5" ht="18.75" x14ac:dyDescent="0.25">
      <c r="B34" s="80" t="s">
        <v>30</v>
      </c>
      <c r="C34" s="46">
        <v>5013</v>
      </c>
      <c r="D34" s="48">
        <v>12868</v>
      </c>
      <c r="E34" s="39">
        <f t="shared" si="1"/>
        <v>0.38957102890892137</v>
      </c>
    </row>
    <row r="35" spans="2:5" ht="18.75" x14ac:dyDescent="0.25">
      <c r="B35" s="80" t="s">
        <v>32</v>
      </c>
      <c r="C35" s="46">
        <v>63138</v>
      </c>
      <c r="D35" s="48">
        <v>156390</v>
      </c>
      <c r="E35" s="39">
        <f>C35/D35</f>
        <v>0.40372146556685212</v>
      </c>
    </row>
    <row r="36" spans="2:5" ht="18.75" x14ac:dyDescent="0.25">
      <c r="B36" s="80" t="s">
        <v>31</v>
      </c>
      <c r="C36" s="46">
        <v>1022</v>
      </c>
      <c r="D36" s="48">
        <v>15841</v>
      </c>
      <c r="E36" s="39">
        <f t="shared" si="1"/>
        <v>6.4516129032258063E-2</v>
      </c>
    </row>
    <row r="37" spans="2:5" ht="18.75" x14ac:dyDescent="0.25">
      <c r="B37" s="80" t="s">
        <v>71</v>
      </c>
      <c r="C37" s="46">
        <v>15002</v>
      </c>
      <c r="D37" s="48">
        <v>179486</v>
      </c>
      <c r="E37" s="39">
        <f t="shared" si="1"/>
        <v>8.3583120689078819E-2</v>
      </c>
    </row>
    <row r="38" spans="2:5" ht="18.75" x14ac:dyDescent="0.25">
      <c r="B38" s="80" t="s">
        <v>72</v>
      </c>
      <c r="C38" s="46">
        <v>95361</v>
      </c>
      <c r="D38" s="48">
        <v>344493</v>
      </c>
      <c r="E38" s="39">
        <f t="shared" si="1"/>
        <v>0.27681549407389988</v>
      </c>
    </row>
    <row r="39" spans="2:5" ht="18.75" x14ac:dyDescent="0.25">
      <c r="B39" s="80" t="s">
        <v>61</v>
      </c>
      <c r="C39" s="46">
        <v>25573</v>
      </c>
      <c r="D39" s="48">
        <v>32085</v>
      </c>
      <c r="E39" s="39">
        <f t="shared" si="1"/>
        <v>0.79703911485117651</v>
      </c>
    </row>
    <row r="40" spans="2:5" ht="18.75" x14ac:dyDescent="0.25">
      <c r="B40" s="80" t="s">
        <v>62</v>
      </c>
      <c r="C40" s="46">
        <v>20901</v>
      </c>
      <c r="D40" s="48">
        <v>642900</v>
      </c>
      <c r="E40" s="39">
        <f>C40/D40</f>
        <v>3.2510499300046666E-2</v>
      </c>
    </row>
    <row r="41" spans="2:5" ht="18.75" x14ac:dyDescent="0.25">
      <c r="B41" s="80" t="s">
        <v>105</v>
      </c>
      <c r="C41" s="46">
        <v>3229</v>
      </c>
      <c r="D41" s="48">
        <v>640324</v>
      </c>
      <c r="E41" s="39">
        <f t="shared" si="1"/>
        <v>5.0427596029510059E-3</v>
      </c>
    </row>
    <row r="42" spans="2:5" ht="18.75" x14ac:dyDescent="0.25">
      <c r="B42" s="81" t="s">
        <v>40</v>
      </c>
      <c r="C42" s="46">
        <v>4431</v>
      </c>
      <c r="D42" s="48">
        <v>1174634</v>
      </c>
      <c r="E42" s="39">
        <f t="shared" si="1"/>
        <v>3.7722388420563342E-3</v>
      </c>
    </row>
    <row r="43" spans="2:5" ht="18.75" x14ac:dyDescent="0.25">
      <c r="B43" s="97" t="s">
        <v>84</v>
      </c>
      <c r="C43" s="46">
        <v>0</v>
      </c>
      <c r="D43" s="46">
        <v>0</v>
      </c>
      <c r="E43" s="39" t="s">
        <v>88</v>
      </c>
    </row>
    <row r="44" spans="2:5" ht="21" x14ac:dyDescent="0.25">
      <c r="B44" s="82" t="s">
        <v>20</v>
      </c>
      <c r="C44" s="60">
        <f>SUM(C26:C43)</f>
        <v>1686529</v>
      </c>
      <c r="D44" s="60">
        <f>SUM(D26:D42)</f>
        <v>8720766</v>
      </c>
      <c r="E44" s="7">
        <f>C44/D44</f>
        <v>0.19339230063047214</v>
      </c>
    </row>
  </sheetData>
  <mergeCells count="2">
    <mergeCell ref="B24:E24"/>
    <mergeCell ref="B2:E2"/>
  </mergeCells>
  <pageMargins left="0.70866141732283472" right="0.70866141732283472" top="0.15748031496062992" bottom="0.15748031496062992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روکش</vt:lpstr>
      <vt:lpstr>بند 2</vt:lpstr>
      <vt:lpstr>بند3</vt:lpstr>
      <vt:lpstr>بند6</vt:lpstr>
      <vt:lpstr>بند7</vt:lpstr>
      <vt:lpstr>بند11</vt:lpstr>
      <vt:lpstr>بند 12</vt:lpstr>
      <vt:lpstr>بند6!Print_Area</vt:lpstr>
      <vt:lpstr>روکش!Print_Area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2021-09-08T05:26:18Z</dcterms:modified>
</cp:coreProperties>
</file>